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腫瘍センター\☆ウェブサイト・ホスティングサーバ\がん拠点病院連絡協議会ＨＰ（201107）\地域連携クリティカルパス\1.連携計画書_20220527\WEB掲載用\"/>
    </mc:Choice>
  </mc:AlternateContent>
  <bookViews>
    <workbookView xWindow="0" yWindow="0" windowWidth="20490" windowHeight="7530" tabRatio="801"/>
  </bookViews>
  <sheets>
    <sheet name="前立腺重粒子パス" sheetId="3" r:id="rId1"/>
  </sheets>
  <externalReferences>
    <externalReference r:id="rId2"/>
  </externalReferences>
  <definedNames>
    <definedName name="_xlnm.Print_Area" localSheetId="0">前立腺重粒子パス!$A$1:$P$45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B41" i="3" l="1"/>
  <c r="B38" i="3"/>
  <c r="B36" i="3"/>
  <c r="B34" i="3"/>
  <c r="B32" i="3"/>
  <c r="B30" i="3"/>
  <c r="B29" i="3"/>
  <c r="B26" i="3"/>
  <c r="B25" i="3"/>
  <c r="B23" i="3"/>
  <c r="B22" i="3"/>
  <c r="B20" i="3"/>
  <c r="B19" i="3"/>
  <c r="B17" i="3"/>
  <c r="B16" i="3"/>
  <c r="B14" i="3"/>
  <c r="B13" i="3"/>
  <c r="P9" i="3"/>
  <c r="P4" i="3"/>
</calcChain>
</file>

<file path=xl/sharedStrings.xml><?xml version="1.0" encoding="utf-8"?>
<sst xmlns="http://schemas.openxmlformats.org/spreadsheetml/2006/main" count="130" uniqueCount="57">
  <si>
    <t>受診予定施設</t>
    <rPh sb="0" eb="4">
      <t>ジュシンヨテイ</t>
    </rPh>
    <rPh sb="4" eb="6">
      <t>シセツ</t>
    </rPh>
    <phoneticPr fontId="2"/>
  </si>
  <si>
    <t>受診日</t>
    <rPh sb="0" eb="2">
      <t>ジュシン</t>
    </rPh>
    <rPh sb="2" eb="3">
      <t>ヒ</t>
    </rPh>
    <phoneticPr fontId="2"/>
  </si>
  <si>
    <t>受診施設</t>
    <rPh sb="0" eb="2">
      <t>ジュシン</t>
    </rPh>
    <rPh sb="2" eb="4">
      <t>シセツ</t>
    </rPh>
    <phoneticPr fontId="2"/>
  </si>
  <si>
    <t>診療情報提供</t>
    <rPh sb="0" eb="2">
      <t>シンリョウ</t>
    </rPh>
    <rPh sb="2" eb="4">
      <t>ジョウホウ</t>
    </rPh>
    <rPh sb="4" eb="6">
      <t>テイキョウ</t>
    </rPh>
    <phoneticPr fontId="2"/>
  </si>
  <si>
    <t>診察</t>
    <rPh sb="0" eb="2">
      <t>シンサツ</t>
    </rPh>
    <phoneticPr fontId="2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</si>
  <si>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</si>
  <si>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</si>
  <si>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</si>
  <si>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A</t>
    <phoneticPr fontId="2"/>
  </si>
  <si>
    <t>□</t>
    <phoneticPr fontId="2"/>
  </si>
  <si>
    <t>B</t>
    <phoneticPr fontId="2"/>
  </si>
  <si>
    <t>6ヶ月</t>
    <rPh sb="2" eb="3">
      <t>ゲツ</t>
    </rPh>
    <phoneticPr fontId="2"/>
  </si>
  <si>
    <t>3ヶ月</t>
    <rPh sb="2" eb="3">
      <t>ゲツ</t>
    </rPh>
    <phoneticPr fontId="2"/>
  </si>
  <si>
    <t>受診予定日</t>
    <rPh sb="0" eb="2">
      <t>ジュシン</t>
    </rPh>
    <rPh sb="2" eb="4">
      <t>ヨテイ</t>
    </rPh>
    <rPh sb="4" eb="5">
      <t>テイジツ</t>
    </rPh>
    <phoneticPr fontId="2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</si>
  <si>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2"/>
  </si>
  <si>
    <t>□</t>
  </si>
  <si>
    <t>A.計画策定病院</t>
    <rPh sb="2" eb="4">
      <t>ケイカク</t>
    </rPh>
    <rPh sb="4" eb="6">
      <t>サクテイ</t>
    </rPh>
    <rPh sb="6" eb="8">
      <t>ビョウイン</t>
    </rPh>
    <phoneticPr fontId="1"/>
  </si>
  <si>
    <t>電話</t>
    <rPh sb="0" eb="2">
      <t>デンワ</t>
    </rPh>
    <phoneticPr fontId="1"/>
  </si>
  <si>
    <t xml:space="preserve">FAX </t>
    <phoneticPr fontId="1"/>
  </si>
  <si>
    <t>B.連携医療機関</t>
    <rPh sb="2" eb="4">
      <t>レンケイ</t>
    </rPh>
    <rPh sb="4" eb="6">
      <t>イリョウ</t>
    </rPh>
    <rPh sb="6" eb="8">
      <t>キカン</t>
    </rPh>
    <phoneticPr fontId="1"/>
  </si>
  <si>
    <t xml:space="preserve">ID  </t>
    <phoneticPr fontId="1"/>
  </si>
  <si>
    <t>□印：</t>
    <rPh sb="1" eb="2">
      <t>イン</t>
    </rPh>
    <phoneticPr fontId="1"/>
  </si>
  <si>
    <t>(担当医師名)</t>
    <rPh sb="1" eb="3">
      <t>タントウ</t>
    </rPh>
    <rPh sb="3" eb="5">
      <t>イシ</t>
    </rPh>
    <rPh sb="5" eb="6">
      <t>メイ</t>
    </rPh>
    <phoneticPr fontId="1"/>
  </si>
  <si>
    <t>(連携医療機関名)</t>
    <rPh sb="1" eb="3">
      <t>レンケイ</t>
    </rPh>
    <rPh sb="3" eb="5">
      <t>イリョウ</t>
    </rPh>
    <rPh sb="5" eb="8">
      <t>キカンメイ</t>
    </rPh>
    <phoneticPr fontId="1"/>
  </si>
  <si>
    <t>(かかりつけ医名)</t>
    <rPh sb="6" eb="7">
      <t>イ</t>
    </rPh>
    <rPh sb="7" eb="8">
      <t>メイ</t>
    </rPh>
    <phoneticPr fontId="1"/>
  </si>
  <si>
    <t>照射開始日</t>
    <rPh sb="0" eb="5">
      <t>ショウシャカイシビ</t>
    </rPh>
    <phoneticPr fontId="1"/>
  </si>
  <si>
    <t>照射終了時</t>
    <rPh sb="0" eb="5">
      <t>ショウシャシュウリョウジ</t>
    </rPh>
    <phoneticPr fontId="2"/>
  </si>
  <si>
    <t>照射開始後1年</t>
    <rPh sb="0" eb="7">
      <t>ショウシャシュウリョウジ</t>
    </rPh>
    <phoneticPr fontId="2"/>
  </si>
  <si>
    <t>照射開始後2年</t>
    <rPh sb="0" eb="7">
      <t>ショウシャシュウリョウジ</t>
    </rPh>
    <phoneticPr fontId="2"/>
  </si>
  <si>
    <t>照射開始後3年</t>
    <rPh sb="0" eb="7">
      <t>ショウシャシュウリョウジ</t>
    </rPh>
    <phoneticPr fontId="2"/>
  </si>
  <si>
    <t>照射開始後4年</t>
    <rPh sb="0" eb="7">
      <t>ショウシャシュウリョウジ</t>
    </rPh>
    <phoneticPr fontId="2"/>
  </si>
  <si>
    <t>照射開始後5年</t>
    <rPh sb="0" eb="7">
      <t>ショウシャシュウリョウジ</t>
    </rPh>
    <phoneticPr fontId="2"/>
  </si>
  <si>
    <t>照射開始後6年</t>
    <rPh sb="0" eb="7">
      <t>ショウシャシュウリョウジ</t>
    </rPh>
    <phoneticPr fontId="2"/>
  </si>
  <si>
    <t>照射開始後7年</t>
    <phoneticPr fontId="5"/>
  </si>
  <si>
    <t>照射開始後8年</t>
    <phoneticPr fontId="5"/>
  </si>
  <si>
    <t>照射開始後9年</t>
    <phoneticPr fontId="5"/>
  </si>
  <si>
    <t>照射開始後10年</t>
    <phoneticPr fontId="5"/>
  </si>
  <si>
    <t>B</t>
    <phoneticPr fontId="5"/>
  </si>
  <si>
    <t>A</t>
    <phoneticPr fontId="5"/>
  </si>
  <si>
    <t>再発を疑わせる所見がない時にチェックし、異常所見があるときは別添書類を付けて紹介する。</t>
    <rPh sb="0" eb="2">
      <t>サイハツ</t>
    </rPh>
    <rPh sb="3" eb="4">
      <t>ウタガ</t>
    </rPh>
    <rPh sb="7" eb="9">
      <t>ショケン</t>
    </rPh>
    <rPh sb="12" eb="13">
      <t>トキ</t>
    </rPh>
    <rPh sb="20" eb="22">
      <t>イジョウ</t>
    </rPh>
    <rPh sb="22" eb="24">
      <t>ショケン</t>
    </rPh>
    <rPh sb="30" eb="32">
      <t>ベッテン</t>
    </rPh>
    <rPh sb="32" eb="34">
      <t>ショルイ</t>
    </rPh>
    <rPh sb="35" eb="36">
      <t>ツ</t>
    </rPh>
    <rPh sb="38" eb="40">
      <t>ショウカイ</t>
    </rPh>
    <phoneticPr fontId="1"/>
  </si>
  <si>
    <t>胸腹骨盤CT</t>
    <rPh sb="0" eb="1">
      <t>ムネ</t>
    </rPh>
    <rPh sb="1" eb="2">
      <t>ハラ</t>
    </rPh>
    <rPh sb="2" eb="4">
      <t>コツバン</t>
    </rPh>
    <phoneticPr fontId="2"/>
  </si>
  <si>
    <t>骨シンチ</t>
    <rPh sb="0" eb="1">
      <t>コツ</t>
    </rPh>
    <phoneticPr fontId="5"/>
  </si>
  <si>
    <t>画像検査</t>
    <rPh sb="0" eb="2">
      <t>ガゾウシンダン</t>
    </rPh>
    <rPh sb="2" eb="4">
      <t>ケンサ</t>
    </rPh>
    <phoneticPr fontId="2"/>
  </si>
  <si>
    <t>B</t>
  </si>
  <si>
    <t>群馬大学医学部附属病院</t>
  </si>
  <si>
    <t>A</t>
  </si>
  <si>
    <t>前立腺がん重粒子線治療に関する連携計画書</t>
    <rPh sb="0" eb="3">
      <t>ゼンリツセン</t>
    </rPh>
    <rPh sb="5" eb="8">
      <t>ジュウリュウシ</t>
    </rPh>
    <rPh sb="8" eb="9">
      <t>セン</t>
    </rPh>
    <phoneticPr fontId="2"/>
  </si>
  <si>
    <t>PSA値</t>
    <rPh sb="3" eb="4">
      <t>アタイ</t>
    </rPh>
    <phoneticPr fontId="5"/>
  </si>
  <si>
    <t>テスト患者　様</t>
    <rPh sb="3" eb="5">
      <t>カンジャ</t>
    </rPh>
    <phoneticPr fontId="1"/>
  </si>
  <si>
    <t>（術式等　各病院自由記載）</t>
    <phoneticPr fontId="1"/>
  </si>
  <si>
    <t>（生年月日：</t>
    <phoneticPr fontId="1"/>
  </si>
  <si>
    <t>）</t>
    <phoneticPr fontId="1"/>
  </si>
  <si>
    <r>
      <t>骨盤</t>
    </r>
    <r>
      <rPr>
        <sz val="8"/>
        <rFont val="ＭＳ Ｐゴシック"/>
        <family val="3"/>
        <charset val="128"/>
      </rPr>
      <t>MRI</t>
    </r>
    <rPh sb="0" eb="2">
      <t>コツバン</t>
    </rPh>
    <phoneticPr fontId="5"/>
  </si>
  <si>
    <t>次回　照射開始後5年は群大病院受診です。受診６か月前に群大病院へ電話をかけて予約をしましょう！</t>
    <rPh sb="0" eb="2">
      <t>ジカイ</t>
    </rPh>
    <rPh sb="3" eb="5">
      <t>ショウシャ</t>
    </rPh>
    <rPh sb="5" eb="7">
      <t>カイシ</t>
    </rPh>
    <rPh sb="7" eb="8">
      <t>ゴ</t>
    </rPh>
    <rPh sb="9" eb="10">
      <t>ネン</t>
    </rPh>
    <rPh sb="11" eb="13">
      <t>グンダイ</t>
    </rPh>
    <rPh sb="13" eb="15">
      <t>ビョウイン</t>
    </rPh>
    <rPh sb="15" eb="17">
      <t>ジュシン</t>
    </rPh>
    <rPh sb="20" eb="22">
      <t>ジュシン</t>
    </rPh>
    <rPh sb="24" eb="25">
      <t>ゲツ</t>
    </rPh>
    <rPh sb="25" eb="26">
      <t>マエ</t>
    </rPh>
    <rPh sb="27" eb="29">
      <t>グンダイ</t>
    </rPh>
    <rPh sb="29" eb="31">
      <t>ビョウイン</t>
    </rPh>
    <rPh sb="32" eb="34">
      <t>デンワ</t>
    </rPh>
    <rPh sb="38" eb="40">
      <t>ヨヤク</t>
    </rPh>
    <phoneticPr fontId="5"/>
  </si>
  <si>
    <t>次回　照射開始後10年は群大病院受診です。受診６か月前に群大病院へ電話をかけて予約をしましょう！</t>
    <rPh sb="0" eb="2">
      <t>ジカイ</t>
    </rPh>
    <rPh sb="3" eb="5">
      <t>ショウシャ</t>
    </rPh>
    <rPh sb="5" eb="7">
      <t>カイシ</t>
    </rPh>
    <rPh sb="7" eb="8">
      <t>ゴ</t>
    </rPh>
    <rPh sb="10" eb="11">
      <t>ネン</t>
    </rPh>
    <rPh sb="12" eb="14">
      <t>グンダイ</t>
    </rPh>
    <rPh sb="14" eb="16">
      <t>ビョウイン</t>
    </rPh>
    <rPh sb="16" eb="18">
      <t>ジュシン</t>
    </rPh>
    <rPh sb="21" eb="23">
      <t>ジュシン</t>
    </rPh>
    <rPh sb="25" eb="26">
      <t>ゲツ</t>
    </rPh>
    <rPh sb="26" eb="27">
      <t>マエ</t>
    </rPh>
    <rPh sb="28" eb="30">
      <t>グンダイ</t>
    </rPh>
    <rPh sb="30" eb="32">
      <t>ビョウイン</t>
    </rPh>
    <rPh sb="33" eb="35">
      <t>デンワ</t>
    </rPh>
    <rPh sb="39" eb="41">
      <t>ヨヤク</t>
    </rPh>
    <phoneticPr fontId="5"/>
  </si>
  <si>
    <t>がん治療連携計画策定料</t>
    <phoneticPr fontId="5"/>
  </si>
  <si>
    <t>算定　無</t>
    <rPh sb="0" eb="2">
      <t>サンテイ</t>
    </rPh>
    <rPh sb="3" eb="4">
      <t>ナシ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</si>
</sst>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yyyy&quot;年&quot;m&quot;月&quot;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130">
    <xf numFmtId="0" fontId="0" fillId="0" borderId="0" xfId="0">
      <alignment vertical="center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10" fillId="0" borderId="15" xfId="0" applyNumberFormat="1" applyFont="1" applyFill="1" applyBorder="1">
      <alignment vertical="center"/>
    </xf>
    <xf numFmtId="0" fontId="11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textRotation="255" wrapText="1"/>
    </xf>
    <xf numFmtId="0" fontId="10" fillId="0" borderId="19" xfId="0" applyNumberFormat="1" applyFont="1" applyFill="1" applyBorder="1" applyAlignment="1">
      <alignment vertical="center" textRotation="255" wrapText="1"/>
    </xf>
    <xf numFmtId="0" fontId="11" fillId="0" borderId="17" xfId="0" applyNumberFormat="1" applyFont="1" applyFill="1" applyBorder="1" applyAlignment="1">
      <alignment horizontal="center" vertical="center" wrapText="1"/>
    </xf>
    <xf numFmtId="184" fontId="8" fillId="0" borderId="17" xfId="0" applyNumberFormat="1" applyFont="1" applyFill="1" applyBorder="1" applyAlignment="1">
      <alignment horizontal="left" vertical="center" shrinkToFit="1"/>
    </xf>
    <xf numFmtId="0" fontId="8" fillId="0" borderId="17" xfId="0" applyNumberFormat="1" applyFont="1" applyFill="1" applyBorder="1" applyAlignment="1">
      <alignment vertical="center" shrinkToFit="1"/>
    </xf>
    <xf numFmtId="0" fontId="8" fillId="0" borderId="17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>
      <alignment vertical="center"/>
    </xf>
    <xf numFmtId="184" fontId="8" fillId="0" borderId="23" xfId="0" applyNumberFormat="1" applyFont="1" applyFill="1" applyBorder="1" applyAlignment="1">
      <alignment horizontal="left" vertical="center" shrinkToFit="1"/>
    </xf>
    <xf numFmtId="0" fontId="8" fillId="0" borderId="23" xfId="0" applyNumberFormat="1" applyFont="1" applyFill="1" applyBorder="1" applyAlignment="1">
      <alignment vertical="center" shrinkToFit="1"/>
    </xf>
    <xf numFmtId="0" fontId="8" fillId="0" borderId="23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84" fontId="8" fillId="0" borderId="28" xfId="0" applyNumberFormat="1" applyFont="1" applyFill="1" applyBorder="1" applyAlignment="1">
      <alignment horizontal="left" vertical="center" shrinkToFit="1"/>
    </xf>
    <xf numFmtId="0" fontId="8" fillId="0" borderId="28" xfId="0" applyNumberFormat="1" applyFont="1" applyFill="1" applyBorder="1" applyAlignment="1">
      <alignment vertical="center" shrinkToFit="1"/>
    </xf>
    <xf numFmtId="0" fontId="8" fillId="0" borderId="28" xfId="0" applyFont="1" applyFill="1" applyBorder="1">
      <alignment vertical="center"/>
    </xf>
    <xf numFmtId="0" fontId="8" fillId="0" borderId="29" xfId="0" applyFont="1" applyFill="1" applyBorder="1">
      <alignment vertical="center"/>
    </xf>
    <xf numFmtId="0" fontId="8" fillId="0" borderId="30" xfId="0" applyFont="1" applyFill="1" applyBorder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>
      <alignment vertical="center"/>
    </xf>
    <xf numFmtId="184" fontId="8" fillId="0" borderId="33" xfId="0" applyNumberFormat="1" applyFont="1" applyFill="1" applyBorder="1" applyAlignment="1">
      <alignment horizontal="left" vertical="center" shrinkToFit="1"/>
    </xf>
    <xf numFmtId="0" fontId="8" fillId="0" borderId="33" xfId="0" applyNumberFormat="1" applyFont="1" applyFill="1" applyBorder="1" applyAlignment="1">
      <alignment vertical="center" shrinkToFit="1"/>
    </xf>
    <xf numFmtId="0" fontId="8" fillId="0" borderId="33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84" fontId="8" fillId="0" borderId="19" xfId="0" applyNumberFormat="1" applyFont="1" applyFill="1" applyBorder="1" applyAlignment="1">
      <alignment horizontal="left" vertical="center" shrinkToFit="1"/>
    </xf>
    <xf numFmtId="0" fontId="8" fillId="0" borderId="19" xfId="0" applyNumberFormat="1" applyFont="1" applyFill="1" applyBorder="1" applyAlignment="1">
      <alignment vertical="center" shrinkToFit="1"/>
    </xf>
    <xf numFmtId="0" fontId="8" fillId="0" borderId="19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7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41" xfId="0" applyFont="1" applyFill="1" applyBorder="1">
      <alignment vertical="center"/>
    </xf>
    <xf numFmtId="184" fontId="8" fillId="0" borderId="40" xfId="0" applyNumberFormat="1" applyFont="1" applyFill="1" applyBorder="1" applyAlignment="1">
      <alignment horizontal="left" vertical="center" shrinkToFit="1"/>
    </xf>
    <xf numFmtId="0" fontId="8" fillId="0" borderId="40" xfId="0" applyNumberFormat="1" applyFont="1" applyFill="1" applyBorder="1" applyAlignment="1">
      <alignment vertical="center" shrinkToFit="1"/>
    </xf>
    <xf numFmtId="0" fontId="8" fillId="0" borderId="40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>
      <alignment vertical="center"/>
    </xf>
    <xf numFmtId="0" fontId="12" fillId="0" borderId="55" xfId="0" applyFont="1" applyFill="1" applyBorder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3" fillId="0" borderId="57" xfId="0" applyFont="1" applyFill="1" applyBorder="1" applyAlignment="1">
      <alignment horizontal="left" vertical="top"/>
    </xf>
    <xf numFmtId="0" fontId="13" fillId="0" borderId="55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5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4" fontId="8" fillId="0" borderId="49" xfId="0" applyNumberFormat="1" applyFont="1" applyFill="1" applyBorder="1" applyAlignment="1">
      <alignment horizontal="left" vertical="center"/>
    </xf>
    <xf numFmtId="14" fontId="8" fillId="0" borderId="50" xfId="0" applyNumberFormat="1" applyFont="1" applyFill="1" applyBorder="1" applyAlignment="1">
      <alignment horizontal="left" vertical="center"/>
    </xf>
    <xf numFmtId="14" fontId="8" fillId="0" borderId="51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textRotation="255" shrinkToFit="1"/>
    </xf>
    <xf numFmtId="0" fontId="10" fillId="0" borderId="19" xfId="0" applyFont="1" applyFill="1" applyBorder="1" applyAlignment="1">
      <alignment horizontal="center" vertical="center" textRotation="255" shrinkToFit="1"/>
    </xf>
    <xf numFmtId="0" fontId="10" fillId="0" borderId="31" xfId="0" applyNumberFormat="1" applyFont="1" applyFill="1" applyBorder="1" applyAlignment="1">
      <alignment horizontal="center" vertical="center" textRotation="255" shrinkToFit="1"/>
    </xf>
    <xf numFmtId="0" fontId="10" fillId="0" borderId="3" xfId="0" applyNumberFormat="1" applyFont="1" applyFill="1" applyBorder="1" applyAlignment="1">
      <alignment horizontal="center" vertical="center" textRotation="255" shrinkToFi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textRotation="255" wrapText="1"/>
    </xf>
    <xf numFmtId="0" fontId="10" fillId="0" borderId="17" xfId="0" applyNumberFormat="1" applyFont="1" applyFill="1" applyBorder="1" applyAlignment="1">
      <alignment horizontal="center" vertical="center" textRotation="255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Users/ASAO/Documents/My%20Dropbox/&#20837;&#38498;&#31649;&#29702;&#12471;&#12473;&#12486;&#12512;&#38651;&#23376;&#12459;&#12523;&#12486;&#29256;/&#22823;&#22806;&#26469;&#38651;&#23376;&#12459;&#12523;&#12486;EDITOR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診"/>
      <sheetName val="再診"/>
      <sheetName val="返事・紹介状"/>
      <sheetName val="内視鏡"/>
      <sheetName val="作成法"/>
      <sheetName val="大外来電子カルテEDITOR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Normal="100" zoomScaleSheetLayoutView="100" zoomScalePageLayoutView="115" workbookViewId="0">
      <selection activeCell="Q4" sqref="Q4"/>
    </sheetView>
  </sheetViews>
  <sheetFormatPr defaultColWidth="11" defaultRowHeight="15" customHeight="1"/>
  <cols>
    <col min="1" max="1" width="15.25" style="6" bestFit="1" customWidth="1"/>
    <col min="2" max="2" width="11" style="7" customWidth="1"/>
    <col min="3" max="3" width="6.375" style="8" hidden="1" customWidth="1"/>
    <col min="4" max="4" width="6.375" style="6" hidden="1" customWidth="1"/>
    <col min="5" max="5" width="4.875" style="6" customWidth="1"/>
    <col min="6" max="6" width="11.5" style="6" customWidth="1"/>
    <col min="7" max="11" width="2.875" style="6" customWidth="1"/>
    <col min="12" max="15" width="3.125" style="6" customWidth="1"/>
    <col min="16" max="16" width="19.75" style="6" customWidth="1"/>
    <col min="17" max="16384" width="11" style="6"/>
  </cols>
  <sheetData>
    <row r="1" spans="1:17" ht="15" customHeight="1">
      <c r="N1" s="77"/>
      <c r="O1" s="90" t="s">
        <v>55</v>
      </c>
      <c r="P1" s="90"/>
    </row>
    <row r="2" spans="1:17" ht="15" customHeight="1">
      <c r="A2" s="9"/>
      <c r="B2" s="91" t="s">
        <v>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78" t="s">
        <v>56</v>
      </c>
    </row>
    <row r="3" spans="1:17" ht="15" customHeight="1" thickBot="1">
      <c r="A3" s="1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0"/>
    </row>
    <row r="4" spans="1:17" ht="15" customHeight="1">
      <c r="A4" s="93" t="s">
        <v>48</v>
      </c>
      <c r="B4" s="94"/>
      <c r="C4" s="94"/>
      <c r="D4" s="94"/>
      <c r="E4" s="94"/>
      <c r="F4" s="94"/>
      <c r="G4" s="95"/>
      <c r="H4" s="11" t="s">
        <v>16</v>
      </c>
      <c r="I4" s="12"/>
      <c r="J4" s="12"/>
      <c r="K4" s="12"/>
      <c r="L4" s="12"/>
      <c r="M4" s="12"/>
      <c r="N4" s="12"/>
      <c r="O4" s="12"/>
      <c r="P4" s="13" t="str">
        <f>"ID "</f>
        <v xml:space="preserve">ID </v>
      </c>
    </row>
    <row r="5" spans="1:17" ht="15" customHeight="1">
      <c r="A5" s="96"/>
      <c r="B5" s="97"/>
      <c r="C5" s="97"/>
      <c r="D5" s="97"/>
      <c r="E5" s="97"/>
      <c r="F5" s="97"/>
      <c r="G5" s="98"/>
      <c r="H5" s="81" t="s">
        <v>44</v>
      </c>
      <c r="I5" s="82"/>
      <c r="J5" s="82"/>
      <c r="K5" s="82"/>
      <c r="L5" s="82"/>
      <c r="M5" s="82"/>
      <c r="N5" s="82"/>
      <c r="O5" s="82"/>
      <c r="P5" s="1" t="s">
        <v>17</v>
      </c>
    </row>
    <row r="6" spans="1:17" ht="15" customHeight="1">
      <c r="A6" s="4" t="s">
        <v>50</v>
      </c>
      <c r="B6" s="76"/>
      <c r="C6" s="76"/>
      <c r="D6" s="76"/>
      <c r="E6" s="76"/>
      <c r="F6" s="76"/>
      <c r="G6" s="5" t="s">
        <v>51</v>
      </c>
      <c r="H6" s="83"/>
      <c r="I6" s="99" t="s">
        <v>22</v>
      </c>
      <c r="J6" s="99"/>
      <c r="K6" s="99"/>
      <c r="L6" s="99"/>
      <c r="M6" s="99"/>
      <c r="N6" s="99"/>
      <c r="O6" s="99"/>
      <c r="P6" s="3" t="s">
        <v>18</v>
      </c>
    </row>
    <row r="7" spans="1:17" ht="15" customHeight="1">
      <c r="A7" s="100" t="s">
        <v>49</v>
      </c>
      <c r="B7" s="101"/>
      <c r="C7" s="101"/>
      <c r="D7" s="101"/>
      <c r="E7" s="101"/>
      <c r="F7" s="101"/>
      <c r="G7" s="102"/>
      <c r="H7" s="16" t="s">
        <v>19</v>
      </c>
      <c r="I7" s="17"/>
      <c r="J7" s="17"/>
      <c r="K7" s="17"/>
      <c r="L7" s="17"/>
      <c r="M7" s="17"/>
      <c r="N7" s="17"/>
      <c r="O7" s="17"/>
      <c r="P7" s="18" t="s">
        <v>20</v>
      </c>
    </row>
    <row r="8" spans="1:17" ht="15" customHeight="1" thickBot="1">
      <c r="A8" s="103"/>
      <c r="B8" s="104"/>
      <c r="C8" s="104"/>
      <c r="D8" s="104"/>
      <c r="E8" s="104"/>
      <c r="F8" s="104"/>
      <c r="G8" s="105"/>
      <c r="H8" s="81"/>
      <c r="I8" s="106" t="s">
        <v>23</v>
      </c>
      <c r="J8" s="106"/>
      <c r="K8" s="106"/>
      <c r="L8" s="106"/>
      <c r="M8" s="106"/>
      <c r="N8" s="106"/>
      <c r="O8" s="107"/>
      <c r="P8" s="1" t="s">
        <v>17</v>
      </c>
    </row>
    <row r="9" spans="1:17" ht="15" customHeight="1" thickBot="1">
      <c r="A9" s="19" t="s">
        <v>25</v>
      </c>
      <c r="B9" s="113">
        <v>43466</v>
      </c>
      <c r="C9" s="114"/>
      <c r="D9" s="114"/>
      <c r="E9" s="114"/>
      <c r="F9" s="114"/>
      <c r="G9" s="115"/>
      <c r="H9" s="84"/>
      <c r="I9" s="116" t="s">
        <v>24</v>
      </c>
      <c r="J9" s="116"/>
      <c r="K9" s="116"/>
      <c r="L9" s="116"/>
      <c r="M9" s="116"/>
      <c r="N9" s="116"/>
      <c r="O9" s="117"/>
      <c r="P9" s="2" t="str">
        <f>"FAX "</f>
        <v xml:space="preserve">FAX </v>
      </c>
      <c r="Q9" s="14"/>
    </row>
    <row r="10" spans="1:17" ht="13.5" customHeight="1">
      <c r="A10" s="118" t="s">
        <v>14</v>
      </c>
      <c r="B10" s="119"/>
      <c r="C10" s="20"/>
      <c r="D10" s="122" t="s">
        <v>13</v>
      </c>
      <c r="E10" s="124" t="s">
        <v>0</v>
      </c>
      <c r="F10" s="126" t="s">
        <v>1</v>
      </c>
      <c r="G10" s="128" t="s">
        <v>2</v>
      </c>
      <c r="H10" s="124" t="s">
        <v>3</v>
      </c>
      <c r="I10" s="85" t="s">
        <v>4</v>
      </c>
      <c r="J10" s="86"/>
      <c r="K10" s="21"/>
      <c r="L10" s="87" t="s">
        <v>42</v>
      </c>
      <c r="M10" s="88"/>
      <c r="N10" s="88"/>
      <c r="O10" s="89"/>
      <c r="P10" s="108" t="s">
        <v>5</v>
      </c>
      <c r="Q10" s="14"/>
    </row>
    <row r="11" spans="1:17" ht="60" customHeight="1">
      <c r="A11" s="120"/>
      <c r="B11" s="121"/>
      <c r="C11" s="22"/>
      <c r="D11" s="123"/>
      <c r="E11" s="125"/>
      <c r="F11" s="127"/>
      <c r="G11" s="129"/>
      <c r="H11" s="125"/>
      <c r="I11" s="23" t="s">
        <v>6</v>
      </c>
      <c r="J11" s="79" t="s">
        <v>7</v>
      </c>
      <c r="K11" s="24" t="s">
        <v>47</v>
      </c>
      <c r="L11" s="25" t="s">
        <v>40</v>
      </c>
      <c r="M11" s="22" t="s">
        <v>52</v>
      </c>
      <c r="N11" s="22" t="s">
        <v>41</v>
      </c>
      <c r="O11" s="22"/>
      <c r="P11" s="109"/>
      <c r="Q11" s="14"/>
    </row>
    <row r="12" spans="1:17" ht="15.75" customHeight="1">
      <c r="A12" s="16" t="s">
        <v>26</v>
      </c>
      <c r="B12" s="26"/>
      <c r="C12" s="27"/>
      <c r="D12" s="28"/>
      <c r="E12" s="29" t="s">
        <v>8</v>
      </c>
      <c r="F12" s="30"/>
      <c r="G12" s="28"/>
      <c r="H12" s="18"/>
      <c r="I12" s="31" t="s">
        <v>9</v>
      </c>
      <c r="J12" s="31" t="s">
        <v>15</v>
      </c>
      <c r="K12" s="31" t="s">
        <v>15</v>
      </c>
      <c r="L12" s="31"/>
      <c r="M12" s="31"/>
      <c r="N12" s="31"/>
      <c r="O12" s="31"/>
      <c r="P12" s="32"/>
      <c r="Q12" s="14"/>
    </row>
    <row r="13" spans="1:17" ht="15.75" customHeight="1">
      <c r="A13" s="16" t="s">
        <v>12</v>
      </c>
      <c r="B13" s="26">
        <f>DATE(YEAR($B$9),MONTH($B$9)+$C13,DAY($B$9))</f>
        <v>43556</v>
      </c>
      <c r="C13" s="27">
        <v>3</v>
      </c>
      <c r="D13" s="28"/>
      <c r="E13" s="29" t="s">
        <v>45</v>
      </c>
      <c r="F13" s="30"/>
      <c r="G13" s="28"/>
      <c r="H13" s="18"/>
      <c r="I13" s="31" t="s">
        <v>9</v>
      </c>
      <c r="J13" s="31" t="s">
        <v>9</v>
      </c>
      <c r="K13" s="31" t="s">
        <v>9</v>
      </c>
      <c r="L13" s="31"/>
      <c r="M13" s="31"/>
      <c r="N13" s="31"/>
      <c r="O13" s="31"/>
      <c r="P13" s="32"/>
      <c r="Q13" s="14"/>
    </row>
    <row r="14" spans="1:17" ht="15.75" customHeight="1">
      <c r="A14" s="16" t="s">
        <v>11</v>
      </c>
      <c r="B14" s="26">
        <f>DATE(YEAR($B$9),MONTH($B$9)+$C14,DAY($B$9))</f>
        <v>43647</v>
      </c>
      <c r="C14" s="27">
        <v>6</v>
      </c>
      <c r="D14" s="28"/>
      <c r="E14" s="29" t="s">
        <v>45</v>
      </c>
      <c r="F14" s="30"/>
      <c r="G14" s="28"/>
      <c r="H14" s="18"/>
      <c r="I14" s="31" t="s">
        <v>9</v>
      </c>
      <c r="J14" s="31" t="s">
        <v>9</v>
      </c>
      <c r="K14" s="31" t="s">
        <v>9</v>
      </c>
      <c r="L14" s="31"/>
      <c r="M14" s="31"/>
      <c r="N14" s="31"/>
      <c r="O14" s="31"/>
      <c r="P14" s="32"/>
      <c r="Q14" s="14"/>
    </row>
    <row r="15" spans="1:17" ht="15.75" customHeight="1" thickBot="1">
      <c r="A15" s="33"/>
      <c r="B15" s="34"/>
      <c r="C15" s="35"/>
      <c r="D15" s="36"/>
      <c r="E15" s="37"/>
      <c r="F15" s="38"/>
      <c r="G15" s="36"/>
      <c r="H15" s="39"/>
      <c r="I15" s="40"/>
      <c r="J15" s="41"/>
      <c r="K15" s="41"/>
      <c r="L15" s="41"/>
      <c r="M15" s="41"/>
      <c r="N15" s="41"/>
      <c r="O15" s="41"/>
      <c r="P15" s="32"/>
      <c r="Q15" s="14"/>
    </row>
    <row r="16" spans="1:17" ht="15.75" customHeight="1">
      <c r="A16" s="16" t="s">
        <v>27</v>
      </c>
      <c r="B16" s="42">
        <f>DATE(YEAR($B$9),MONTH($B$9)+$C16,DAY($B$9))</f>
        <v>43831</v>
      </c>
      <c r="C16" s="43">
        <v>12</v>
      </c>
      <c r="D16" s="44"/>
      <c r="E16" s="45" t="s">
        <v>45</v>
      </c>
      <c r="F16" s="46"/>
      <c r="G16" s="44"/>
      <c r="H16" s="13"/>
      <c r="I16" s="80" t="s">
        <v>9</v>
      </c>
      <c r="J16" s="80" t="s">
        <v>9</v>
      </c>
      <c r="K16" s="80" t="s">
        <v>9</v>
      </c>
      <c r="L16" s="80"/>
      <c r="M16" s="80"/>
      <c r="N16" s="80"/>
      <c r="O16" s="80"/>
      <c r="P16" s="47"/>
      <c r="Q16" s="14"/>
    </row>
    <row r="17" spans="1:17" ht="15.75" customHeight="1">
      <c r="A17" s="16" t="s">
        <v>11</v>
      </c>
      <c r="B17" s="26">
        <f>DATE(YEAR($B$9),MONTH($B$9)+$C17,DAY($B$9))</f>
        <v>44013</v>
      </c>
      <c r="C17" s="27">
        <v>18</v>
      </c>
      <c r="D17" s="28"/>
      <c r="E17" s="29" t="s">
        <v>10</v>
      </c>
      <c r="F17" s="30"/>
      <c r="G17" s="28"/>
      <c r="H17" s="18"/>
      <c r="I17" s="31" t="s">
        <v>9</v>
      </c>
      <c r="J17" s="31" t="s">
        <v>9</v>
      </c>
      <c r="K17" s="31" t="s">
        <v>9</v>
      </c>
      <c r="L17" s="31"/>
      <c r="M17" s="31"/>
      <c r="N17" s="31"/>
      <c r="O17" s="31"/>
      <c r="P17" s="32"/>
      <c r="Q17" s="14"/>
    </row>
    <row r="18" spans="1:17" ht="15.75" customHeight="1" thickBot="1">
      <c r="A18" s="48"/>
      <c r="B18" s="49"/>
      <c r="C18" s="50"/>
      <c r="D18" s="51"/>
      <c r="E18" s="52"/>
      <c r="F18" s="33"/>
      <c r="G18" s="51"/>
      <c r="H18" s="37"/>
      <c r="I18" s="53"/>
      <c r="J18" s="54"/>
      <c r="K18" s="54"/>
      <c r="L18" s="54"/>
      <c r="M18" s="54"/>
      <c r="N18" s="54"/>
      <c r="O18" s="54"/>
      <c r="P18" s="55"/>
      <c r="Q18" s="14"/>
    </row>
    <row r="19" spans="1:17" ht="15.75" customHeight="1">
      <c r="A19" s="16" t="s">
        <v>28</v>
      </c>
      <c r="B19" s="56">
        <f>DATE(YEAR($B$9),MONTH($B$9)+$C19,DAY($B$9))</f>
        <v>44197</v>
      </c>
      <c r="C19" s="57">
        <v>24</v>
      </c>
      <c r="D19" s="58"/>
      <c r="E19" s="29" t="s">
        <v>10</v>
      </c>
      <c r="F19" s="59"/>
      <c r="G19" s="58"/>
      <c r="H19" s="3"/>
      <c r="I19" s="60" t="s">
        <v>9</v>
      </c>
      <c r="J19" s="60" t="s">
        <v>9</v>
      </c>
      <c r="K19" s="60" t="s">
        <v>9</v>
      </c>
      <c r="L19" s="60"/>
      <c r="M19" s="60"/>
      <c r="N19" s="60"/>
      <c r="O19" s="60"/>
      <c r="P19" s="32"/>
      <c r="Q19" s="14"/>
    </row>
    <row r="20" spans="1:17" ht="15.75" customHeight="1">
      <c r="A20" s="16" t="s">
        <v>11</v>
      </c>
      <c r="B20" s="26">
        <f>DATE(YEAR($B$9),MONTH($B$9)+$C20,DAY($B$9))</f>
        <v>44378</v>
      </c>
      <c r="C20" s="27">
        <v>30</v>
      </c>
      <c r="D20" s="28"/>
      <c r="E20" s="29" t="s">
        <v>10</v>
      </c>
      <c r="F20" s="30"/>
      <c r="G20" s="28"/>
      <c r="H20" s="18"/>
      <c r="I20" s="31" t="s">
        <v>9</v>
      </c>
      <c r="J20" s="31" t="s">
        <v>9</v>
      </c>
      <c r="K20" s="31" t="s">
        <v>9</v>
      </c>
      <c r="L20" s="31"/>
      <c r="M20" s="31"/>
      <c r="N20" s="31"/>
      <c r="O20" s="31"/>
      <c r="P20" s="32"/>
      <c r="Q20" s="14"/>
    </row>
    <row r="21" spans="1:17" ht="15.75" customHeight="1" thickBot="1">
      <c r="A21" s="33"/>
      <c r="B21" s="34"/>
      <c r="C21" s="35"/>
      <c r="D21" s="36"/>
      <c r="E21" s="61"/>
      <c r="F21" s="38"/>
      <c r="G21" s="36"/>
      <c r="H21" s="39"/>
      <c r="I21" s="40"/>
      <c r="J21" s="41"/>
      <c r="K21" s="41"/>
      <c r="L21" s="41"/>
      <c r="M21" s="41"/>
      <c r="N21" s="41"/>
      <c r="O21" s="41"/>
      <c r="P21" s="32"/>
      <c r="Q21" s="14"/>
    </row>
    <row r="22" spans="1:17" ht="15.75" customHeight="1">
      <c r="A22" s="16" t="s">
        <v>29</v>
      </c>
      <c r="B22" s="42">
        <f>DATE(YEAR($B$9),MONTH($B$9)+$C22,DAY($B$9))</f>
        <v>44562</v>
      </c>
      <c r="C22" s="43">
        <v>36</v>
      </c>
      <c r="D22" s="44"/>
      <c r="E22" s="13" t="s">
        <v>43</v>
      </c>
      <c r="F22" s="46"/>
      <c r="G22" s="44"/>
      <c r="H22" s="13"/>
      <c r="I22" s="80" t="s">
        <v>9</v>
      </c>
      <c r="J22" s="80" t="s">
        <v>9</v>
      </c>
      <c r="K22" s="80" t="s">
        <v>9</v>
      </c>
      <c r="L22" s="80"/>
      <c r="M22" s="80"/>
      <c r="N22" s="80"/>
      <c r="O22" s="80"/>
      <c r="P22" s="47"/>
      <c r="Q22" s="14"/>
    </row>
    <row r="23" spans="1:17" ht="15.75" customHeight="1">
      <c r="A23" s="16" t="s">
        <v>11</v>
      </c>
      <c r="B23" s="26">
        <f>DATE(YEAR($B$9),MONTH($B$9)+$C23,DAY($B$9))</f>
        <v>44743</v>
      </c>
      <c r="C23" s="27">
        <v>42</v>
      </c>
      <c r="D23" s="28"/>
      <c r="E23" s="29" t="s">
        <v>10</v>
      </c>
      <c r="F23" s="30"/>
      <c r="G23" s="28"/>
      <c r="H23" s="18"/>
      <c r="I23" s="31" t="s">
        <v>9</v>
      </c>
      <c r="J23" s="31" t="s">
        <v>9</v>
      </c>
      <c r="K23" s="31" t="s">
        <v>9</v>
      </c>
      <c r="L23" s="31"/>
      <c r="M23" s="31"/>
      <c r="N23" s="31"/>
      <c r="O23" s="31"/>
      <c r="P23" s="32"/>
      <c r="Q23" s="14"/>
    </row>
    <row r="24" spans="1:17" ht="15.75" customHeight="1" thickBot="1">
      <c r="A24" s="48"/>
      <c r="B24" s="49"/>
      <c r="C24" s="50"/>
      <c r="D24" s="51"/>
      <c r="E24" s="52"/>
      <c r="F24" s="33"/>
      <c r="G24" s="51"/>
      <c r="H24" s="37"/>
      <c r="I24" s="53"/>
      <c r="J24" s="54"/>
      <c r="K24" s="54"/>
      <c r="L24" s="54"/>
      <c r="M24" s="54"/>
      <c r="N24" s="54"/>
      <c r="O24" s="54"/>
      <c r="P24" s="55"/>
      <c r="Q24" s="14"/>
    </row>
    <row r="25" spans="1:17" ht="15.75" customHeight="1">
      <c r="A25" s="16" t="s">
        <v>30</v>
      </c>
      <c r="B25" s="56">
        <f>DATE(YEAR($B$9),MONTH($B$9)+$C25,DAY($B$9))</f>
        <v>44927</v>
      </c>
      <c r="C25" s="57">
        <v>48</v>
      </c>
      <c r="D25" s="58"/>
      <c r="E25" s="29" t="s">
        <v>10</v>
      </c>
      <c r="F25" s="59"/>
      <c r="G25" s="58"/>
      <c r="H25" s="3"/>
      <c r="I25" s="60" t="s">
        <v>9</v>
      </c>
      <c r="J25" s="60" t="s">
        <v>9</v>
      </c>
      <c r="K25" s="60" t="s">
        <v>9</v>
      </c>
      <c r="L25" s="60"/>
      <c r="M25" s="60"/>
      <c r="N25" s="60"/>
      <c r="O25" s="60"/>
      <c r="P25" s="32"/>
      <c r="Q25" s="14"/>
    </row>
    <row r="26" spans="1:17" ht="15.75" customHeight="1">
      <c r="A26" s="62" t="s">
        <v>11</v>
      </c>
      <c r="B26" s="34">
        <f>DATE(YEAR($B$9),MONTH($B$9)+$C26,DAY($B$9))</f>
        <v>45108</v>
      </c>
      <c r="C26" s="35">
        <v>54</v>
      </c>
      <c r="D26" s="36"/>
      <c r="E26" s="61" t="s">
        <v>10</v>
      </c>
      <c r="F26" s="38"/>
      <c r="G26" s="36"/>
      <c r="H26" s="39"/>
      <c r="I26" s="41" t="s">
        <v>9</v>
      </c>
      <c r="J26" s="41" t="s">
        <v>9</v>
      </c>
      <c r="K26" s="41" t="s">
        <v>9</v>
      </c>
      <c r="L26" s="41"/>
      <c r="M26" s="41"/>
      <c r="N26" s="41"/>
      <c r="O26" s="41"/>
      <c r="P26" s="32"/>
      <c r="Q26" s="14"/>
    </row>
    <row r="27" spans="1:17" ht="20.25" customHeight="1">
      <c r="A27" s="110" t="s">
        <v>53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14"/>
    </row>
    <row r="28" spans="1:17" ht="15.75" customHeight="1" thickBot="1">
      <c r="A28" s="71"/>
      <c r="B28" s="72"/>
      <c r="C28" s="73"/>
      <c r="D28" s="74"/>
      <c r="E28" s="2"/>
      <c r="F28" s="75"/>
      <c r="G28" s="74"/>
      <c r="H28" s="1"/>
      <c r="I28" s="64"/>
      <c r="J28" s="65"/>
      <c r="K28" s="65"/>
      <c r="L28" s="65"/>
      <c r="M28" s="65"/>
      <c r="N28" s="65"/>
      <c r="O28" s="65"/>
      <c r="P28" s="32"/>
      <c r="Q28" s="14"/>
    </row>
    <row r="29" spans="1:17" ht="15.75" customHeight="1">
      <c r="A29" s="15" t="s">
        <v>31</v>
      </c>
      <c r="B29" s="42">
        <f>DATE(YEAR($B$9),MONTH($B$9)+$C29,DAY($B$9))</f>
        <v>45292</v>
      </c>
      <c r="C29" s="43">
        <v>60</v>
      </c>
      <c r="D29" s="44"/>
      <c r="E29" s="45" t="s">
        <v>8</v>
      </c>
      <c r="F29" s="46"/>
      <c r="G29" s="44"/>
      <c r="H29" s="13"/>
      <c r="I29" s="80" t="s">
        <v>9</v>
      </c>
      <c r="J29" s="80" t="s">
        <v>9</v>
      </c>
      <c r="K29" s="80" t="s">
        <v>15</v>
      </c>
      <c r="L29" s="80" t="s">
        <v>15</v>
      </c>
      <c r="M29" s="80" t="s">
        <v>15</v>
      </c>
      <c r="N29" s="80" t="s">
        <v>15</v>
      </c>
      <c r="O29" s="80"/>
      <c r="P29" s="47"/>
      <c r="Q29" s="14"/>
    </row>
    <row r="30" spans="1:17" ht="15.75" customHeight="1">
      <c r="A30" s="16" t="s">
        <v>11</v>
      </c>
      <c r="B30" s="26">
        <f>DATE(YEAR($B$9),MONTH($B$9)+$C30,DAY($B$9))</f>
        <v>45474</v>
      </c>
      <c r="C30" s="27">
        <v>66</v>
      </c>
      <c r="D30" s="28"/>
      <c r="E30" s="29" t="s">
        <v>10</v>
      </c>
      <c r="F30" s="30"/>
      <c r="G30" s="28"/>
      <c r="H30" s="18"/>
      <c r="I30" s="31" t="s">
        <v>9</v>
      </c>
      <c r="J30" s="31" t="s">
        <v>9</v>
      </c>
      <c r="K30" s="31" t="s">
        <v>9</v>
      </c>
      <c r="L30" s="31"/>
      <c r="M30" s="31"/>
      <c r="N30" s="31"/>
      <c r="O30" s="31"/>
      <c r="P30" s="32"/>
      <c r="Q30" s="14"/>
    </row>
    <row r="31" spans="1:17" ht="15.75" customHeight="1" thickBot="1">
      <c r="A31" s="48"/>
      <c r="B31" s="49"/>
      <c r="C31" s="50"/>
      <c r="D31" s="51"/>
      <c r="E31" s="52"/>
      <c r="F31" s="33"/>
      <c r="G31" s="51"/>
      <c r="H31" s="37"/>
      <c r="I31" s="53"/>
      <c r="J31" s="54"/>
      <c r="K31" s="54"/>
      <c r="L31" s="54"/>
      <c r="M31" s="54"/>
      <c r="N31" s="54"/>
      <c r="O31" s="54"/>
      <c r="P31" s="55"/>
      <c r="Q31" s="14"/>
    </row>
    <row r="32" spans="1:17" ht="15.75" customHeight="1">
      <c r="A32" s="15" t="s">
        <v>32</v>
      </c>
      <c r="B32" s="26">
        <f>DATE(YEAR($B$9),MONTH($B$9)+$C32,DAY($B$9))</f>
        <v>45658</v>
      </c>
      <c r="C32" s="57">
        <v>72</v>
      </c>
      <c r="D32" s="58"/>
      <c r="E32" s="45" t="s">
        <v>37</v>
      </c>
      <c r="F32" s="59"/>
      <c r="G32" s="58"/>
      <c r="H32" s="3"/>
      <c r="I32" s="80" t="s">
        <v>9</v>
      </c>
      <c r="J32" s="80" t="s">
        <v>9</v>
      </c>
      <c r="K32" s="80" t="s">
        <v>9</v>
      </c>
      <c r="L32" s="60"/>
      <c r="M32" s="60"/>
      <c r="N32" s="60"/>
      <c r="O32" s="60"/>
      <c r="P32" s="32"/>
      <c r="Q32" s="14"/>
    </row>
    <row r="33" spans="1:17" ht="15.75" customHeight="1" thickBot="1">
      <c r="A33" s="48"/>
      <c r="B33" s="49"/>
      <c r="C33" s="50"/>
      <c r="D33" s="51"/>
      <c r="E33" s="52"/>
      <c r="F33" s="33"/>
      <c r="G33" s="51"/>
      <c r="H33" s="37"/>
      <c r="I33" s="53"/>
      <c r="J33" s="54"/>
      <c r="K33" s="54"/>
      <c r="L33" s="54"/>
      <c r="M33" s="54"/>
      <c r="N33" s="54"/>
      <c r="O33" s="54"/>
      <c r="P33" s="55"/>
      <c r="Q33" s="14"/>
    </row>
    <row r="34" spans="1:17" ht="15.75" customHeight="1">
      <c r="A34" s="63" t="s">
        <v>33</v>
      </c>
      <c r="B34" s="26">
        <f>DATE(YEAR($B$9),MONTH($B$9)+$C34,DAY($B$9))</f>
        <v>46023</v>
      </c>
      <c r="C34" s="27">
        <v>84</v>
      </c>
      <c r="D34" s="28"/>
      <c r="E34" s="29" t="s">
        <v>37</v>
      </c>
      <c r="F34" s="30"/>
      <c r="G34" s="28"/>
      <c r="H34" s="18"/>
      <c r="I34" s="80" t="s">
        <v>9</v>
      </c>
      <c r="J34" s="80" t="s">
        <v>9</v>
      </c>
      <c r="K34" s="80" t="s">
        <v>9</v>
      </c>
      <c r="L34" s="31"/>
      <c r="M34" s="31"/>
      <c r="N34" s="31"/>
      <c r="O34" s="31"/>
      <c r="P34" s="32"/>
      <c r="Q34" s="14"/>
    </row>
    <row r="35" spans="1:17" ht="15.75" customHeight="1" thickBot="1">
      <c r="A35" s="48"/>
      <c r="B35" s="49"/>
      <c r="C35" s="50"/>
      <c r="D35" s="51"/>
      <c r="E35" s="52"/>
      <c r="F35" s="33"/>
      <c r="G35" s="51"/>
      <c r="H35" s="37"/>
      <c r="I35" s="53"/>
      <c r="J35" s="54"/>
      <c r="K35" s="54"/>
      <c r="L35" s="54"/>
      <c r="M35" s="54"/>
      <c r="N35" s="54"/>
      <c r="O35" s="54"/>
      <c r="P35" s="55"/>
      <c r="Q35" s="14"/>
    </row>
    <row r="36" spans="1:17" ht="15.75" customHeight="1">
      <c r="A36" s="63" t="s">
        <v>34</v>
      </c>
      <c r="B36" s="26">
        <f>DATE(YEAR($B$9),MONTH($B$9)+$C36,DAY($B$9))</f>
        <v>46388</v>
      </c>
      <c r="C36" s="27">
        <v>96</v>
      </c>
      <c r="D36" s="28"/>
      <c r="E36" s="29" t="s">
        <v>37</v>
      </c>
      <c r="F36" s="30"/>
      <c r="G36" s="28"/>
      <c r="H36" s="18"/>
      <c r="I36" s="80" t="s">
        <v>9</v>
      </c>
      <c r="J36" s="80" t="s">
        <v>9</v>
      </c>
      <c r="K36" s="80" t="s">
        <v>9</v>
      </c>
      <c r="L36" s="31"/>
      <c r="M36" s="31"/>
      <c r="N36" s="31"/>
      <c r="O36" s="31"/>
      <c r="P36" s="32"/>
      <c r="Q36" s="14"/>
    </row>
    <row r="37" spans="1:17" ht="15.75" customHeight="1" thickBot="1">
      <c r="A37" s="48"/>
      <c r="B37" s="49"/>
      <c r="C37" s="50"/>
      <c r="D37" s="51"/>
      <c r="E37" s="52"/>
      <c r="F37" s="33"/>
      <c r="G37" s="51"/>
      <c r="H37" s="37"/>
      <c r="I37" s="53"/>
      <c r="J37" s="54"/>
      <c r="K37" s="54"/>
      <c r="L37" s="54"/>
      <c r="M37" s="54"/>
      <c r="N37" s="54"/>
      <c r="O37" s="54"/>
      <c r="P37" s="55"/>
      <c r="Q37" s="14"/>
    </row>
    <row r="38" spans="1:17" ht="15.75" customHeight="1">
      <c r="A38" s="63" t="s">
        <v>35</v>
      </c>
      <c r="B38" s="26">
        <f>DATE(YEAR($B$9),MONTH($B$9)+$C38,DAY($B$9))</f>
        <v>46753</v>
      </c>
      <c r="C38" s="27">
        <v>108</v>
      </c>
      <c r="D38" s="28"/>
      <c r="E38" s="29" t="s">
        <v>37</v>
      </c>
      <c r="F38" s="30"/>
      <c r="G38" s="28"/>
      <c r="H38" s="18"/>
      <c r="I38" s="80" t="s">
        <v>9</v>
      </c>
      <c r="J38" s="80" t="s">
        <v>9</v>
      </c>
      <c r="K38" s="80" t="s">
        <v>9</v>
      </c>
      <c r="L38" s="31"/>
      <c r="M38" s="31"/>
      <c r="N38" s="31"/>
      <c r="O38" s="31"/>
      <c r="P38" s="32"/>
      <c r="Q38" s="14"/>
    </row>
    <row r="39" spans="1:17" ht="20.25" customHeight="1">
      <c r="A39" s="110" t="s">
        <v>54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2"/>
      <c r="Q39" s="14"/>
    </row>
    <row r="40" spans="1:17" ht="15.75" customHeight="1" thickBot="1">
      <c r="A40" s="48"/>
      <c r="B40" s="49"/>
      <c r="C40" s="50"/>
      <c r="D40" s="51"/>
      <c r="E40" s="52"/>
      <c r="F40" s="33"/>
      <c r="G40" s="51"/>
      <c r="H40" s="37"/>
      <c r="I40" s="53"/>
      <c r="J40" s="54"/>
      <c r="K40" s="54"/>
      <c r="L40" s="54"/>
      <c r="M40" s="54"/>
      <c r="N40" s="54"/>
      <c r="O40" s="54"/>
      <c r="P40" s="55"/>
      <c r="Q40" s="14"/>
    </row>
    <row r="41" spans="1:17" ht="15.75" customHeight="1">
      <c r="A41" s="63" t="s">
        <v>36</v>
      </c>
      <c r="B41" s="26">
        <f>DATE(YEAR($B$9),MONTH($B$9)+$C41,DAY($B$9))</f>
        <v>47119</v>
      </c>
      <c r="C41" s="27">
        <v>120</v>
      </c>
      <c r="D41" s="28"/>
      <c r="E41" s="29" t="s">
        <v>38</v>
      </c>
      <c r="F41" s="30"/>
      <c r="G41" s="28"/>
      <c r="H41" s="18"/>
      <c r="I41" s="80" t="s">
        <v>9</v>
      </c>
      <c r="J41" s="80" t="s">
        <v>9</v>
      </c>
      <c r="K41" s="80" t="s">
        <v>9</v>
      </c>
      <c r="L41" s="31"/>
      <c r="M41" s="31"/>
      <c r="N41" s="31"/>
      <c r="O41" s="31"/>
      <c r="P41" s="32"/>
      <c r="Q41" s="14"/>
    </row>
    <row r="42" spans="1:17" ht="15.75" customHeight="1" thickBot="1">
      <c r="A42" s="48"/>
      <c r="B42" s="49"/>
      <c r="C42" s="50"/>
      <c r="D42" s="51"/>
      <c r="E42" s="52"/>
      <c r="F42" s="33"/>
      <c r="G42" s="51"/>
      <c r="H42" s="37"/>
      <c r="I42" s="53"/>
      <c r="J42" s="54"/>
      <c r="K42" s="54"/>
      <c r="L42" s="54"/>
      <c r="M42" s="54"/>
      <c r="N42" s="54"/>
      <c r="O42" s="54"/>
      <c r="P42" s="55"/>
      <c r="Q42" s="14"/>
    </row>
    <row r="43" spans="1:17" ht="13.5">
      <c r="A43" s="66" t="s">
        <v>21</v>
      </c>
      <c r="B43" s="67" t="s">
        <v>39</v>
      </c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0"/>
    </row>
    <row r="44" spans="1:17" ht="13.5"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</row>
    <row r="45" spans="1:17" ht="13.5"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</row>
  </sheetData>
  <mergeCells count="19">
    <mergeCell ref="A27:P27"/>
    <mergeCell ref="A39:P39"/>
    <mergeCell ref="B9:G9"/>
    <mergeCell ref="I9:O9"/>
    <mergeCell ref="A10:B11"/>
    <mergeCell ref="D10:D11"/>
    <mergeCell ref="E10:E11"/>
    <mergeCell ref="F10:F11"/>
    <mergeCell ref="G10:G11"/>
    <mergeCell ref="H10:H11"/>
    <mergeCell ref="I10:J10"/>
    <mergeCell ref="L10:O10"/>
    <mergeCell ref="O1:P1"/>
    <mergeCell ref="B2:O3"/>
    <mergeCell ref="A4:G5"/>
    <mergeCell ref="I6:O6"/>
    <mergeCell ref="A7:G8"/>
    <mergeCell ref="I8:O8"/>
    <mergeCell ref="P10:P11"/>
  </mergeCells>
  <phoneticPr fontId="7"/>
  <printOptions horizontalCentered="1" vertic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前立腺重粒子パス</vt:lpstr>
      <vt:lpstr>前立腺重粒子パス!Print_Area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2020-06-26T07:46:04Z</cp:lastPrinted>
  <dcterms:created xsi:type="dcterms:W3CDTF">2010-06-22T10:50:07Z</dcterms:created>
  <dcterms:modified xsi:type="dcterms:W3CDTF">2022-08-18T07:08:18Z</dcterms:modified>
</cp:coreProperties>
</file>