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腫瘍センター\☆ウェブサイト・ホスティングサーバ\がん拠点病院連絡協議会ＨＰ（201107）\地域連携クリティカルパス\1.連携計画書_20220527\"/>
    </mc:Choice>
  </mc:AlternateContent>
  <bookViews>
    <workbookView xWindow="480" yWindow="75" windowWidth="15480" windowHeight="7590" tabRatio="801"/>
  </bookViews>
  <sheets>
    <sheet name="ホルモン療法あり10年" sheetId="3" r:id="rId1"/>
    <sheet name="ホルモン療法なし5年" sheetId="6" r:id="rId2"/>
  </sheets>
  <externalReferences>
    <externalReference r:id="rId3"/>
  </externalReferences>
  <definedNames>
    <definedName name="_xlnm.Print_Area" localSheetId="0">ホルモン療法あり10年!$A$1:$S$102</definedName>
    <definedName name="_xlnm.Print_Area" localSheetId="1">ホルモン療法なし5年!$A$1:$S$52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O9" i="6" l="1"/>
  <c r="O4" i="6"/>
  <c r="Q59" i="3"/>
  <c r="Q58" i="3"/>
  <c r="Q57" i="3"/>
  <c r="Q56" i="3"/>
  <c r="Q55" i="3"/>
  <c r="Q54" i="3"/>
  <c r="B56" i="3"/>
  <c r="A54" i="3"/>
  <c r="H59" i="3"/>
  <c r="H58" i="3"/>
  <c r="H56" i="3"/>
  <c r="H55" i="3"/>
  <c r="A57" i="3"/>
  <c r="B59" i="3"/>
  <c r="C61" i="3"/>
  <c r="B87" i="3"/>
  <c r="C11" i="6"/>
  <c r="B36" i="6"/>
  <c r="O59" i="3"/>
  <c r="O54" i="3"/>
  <c r="C11" i="3"/>
  <c r="B43" i="3"/>
  <c r="O9" i="3"/>
  <c r="O4" i="3"/>
  <c r="B28" i="6"/>
  <c r="B38" i="6"/>
  <c r="B20" i="6"/>
  <c r="B40" i="6"/>
  <c r="B30" i="6"/>
  <c r="B32" i="6"/>
  <c r="B14" i="6"/>
  <c r="B42" i="6"/>
  <c r="B24" i="6"/>
  <c r="B26" i="6"/>
  <c r="B34" i="6"/>
  <c r="B18" i="6"/>
  <c r="B16" i="6"/>
  <c r="B44" i="6"/>
  <c r="B22" i="6"/>
  <c r="B67" i="3"/>
  <c r="B75" i="3"/>
  <c r="B71" i="3"/>
  <c r="B88" i="3"/>
  <c r="B85" i="3"/>
  <c r="B65" i="3"/>
  <c r="B77" i="3"/>
  <c r="B73" i="3"/>
  <c r="B82" i="3"/>
  <c r="B70" i="3"/>
  <c r="B81" i="3"/>
  <c r="B76" i="3"/>
  <c r="B79" i="3"/>
  <c r="B69" i="3"/>
  <c r="B63" i="3"/>
  <c r="B91" i="3"/>
  <c r="B64" i="3"/>
  <c r="B83" i="3"/>
  <c r="B89" i="3"/>
  <c r="B44" i="3"/>
  <c r="B23" i="3"/>
  <c r="B21" i="3"/>
  <c r="B29" i="3"/>
  <c r="B35" i="3"/>
  <c r="B33" i="3"/>
  <c r="B15" i="3"/>
  <c r="B39" i="3"/>
  <c r="B40" i="3"/>
  <c r="B37" i="3"/>
  <c r="B27" i="3"/>
  <c r="B47" i="3"/>
  <c r="B19" i="3"/>
  <c r="B17" i="3"/>
  <c r="B25" i="3"/>
  <c r="B31" i="3"/>
  <c r="B42" i="3"/>
  <c r="B38" i="3"/>
  <c r="B45" i="3"/>
</calcChain>
</file>

<file path=xl/sharedStrings.xml><?xml version="1.0" encoding="utf-8"?>
<sst xmlns="http://schemas.openxmlformats.org/spreadsheetml/2006/main" count="539" uniqueCount="97">
  <si>
    <t>受診予定施設</t>
    <rPh sb="0" eb="4">
      <t>ジュシンヨテイ</t>
    </rPh>
    <rPh sb="4" eb="6">
      <t>シセツ</t>
    </rPh>
    <phoneticPr fontId="2"/>
  </si>
  <si>
    <t>受診日</t>
    <rPh sb="0" eb="2">
      <t>ジュシン</t>
    </rPh>
    <rPh sb="2" eb="3">
      <t>ヒ</t>
    </rPh>
    <phoneticPr fontId="2"/>
  </si>
  <si>
    <t>受診施設</t>
    <rPh sb="0" eb="2">
      <t>ジュシン</t>
    </rPh>
    <rPh sb="2" eb="4">
      <t>シセツ</t>
    </rPh>
    <phoneticPr fontId="2"/>
  </si>
  <si>
    <t>診療情報提供</t>
    <rPh sb="0" eb="2">
      <t>シンリョウ</t>
    </rPh>
    <rPh sb="2" eb="4">
      <t>ジョウホウ</t>
    </rPh>
    <rPh sb="4" eb="6">
      <t>テイキョウ</t>
    </rPh>
    <phoneticPr fontId="2"/>
  </si>
  <si>
    <t>診察</t>
    <rPh sb="0" eb="2">
      <t>シンサツ</t>
    </rPh>
    <phoneticPr fontId="2"/>
  </si>
  <si>
    <t>自覚症状</t>
    <rPh sb="0" eb="4">
      <t>ジカクショウジョウ</t>
    </rPh>
    <phoneticPr fontId="2"/>
  </si>
  <si>
    <t>身体所見</t>
    <rPh sb="0" eb="4">
      <t>シンタイショケン</t>
    </rPh>
    <phoneticPr fontId="2"/>
  </si>
  <si>
    <t>A</t>
    <phoneticPr fontId="2"/>
  </si>
  <si>
    <t>□</t>
    <phoneticPr fontId="2"/>
  </si>
  <si>
    <t>退院時</t>
    <rPh sb="0" eb="3">
      <t>タイインジ</t>
    </rPh>
    <phoneticPr fontId="2"/>
  </si>
  <si>
    <t>術後3ヶ月</t>
    <rPh sb="0" eb="2">
      <t>ジュツゴ</t>
    </rPh>
    <rPh sb="4" eb="5">
      <t>ゲツ</t>
    </rPh>
    <phoneticPr fontId="2"/>
  </si>
  <si>
    <t>6ヶ月</t>
    <rPh sb="2" eb="3">
      <t>ゲツ</t>
    </rPh>
    <phoneticPr fontId="2"/>
  </si>
  <si>
    <t>A/B</t>
    <phoneticPr fontId="2"/>
  </si>
  <si>
    <t>9ヶ月</t>
    <rPh sb="2" eb="3">
      <t>ゲツ</t>
    </rPh>
    <phoneticPr fontId="2"/>
  </si>
  <si>
    <t>3ヶ月</t>
    <rPh sb="2" eb="3">
      <t>ゲツ</t>
    </rPh>
    <phoneticPr fontId="2"/>
  </si>
  <si>
    <t>術後2年</t>
    <rPh sb="0" eb="2">
      <t>ジュツゴ</t>
    </rPh>
    <rPh sb="3" eb="4">
      <t>ネン</t>
    </rPh>
    <phoneticPr fontId="2"/>
  </si>
  <si>
    <t>術後3年</t>
    <rPh sb="0" eb="2">
      <t>ジュツゴ</t>
    </rPh>
    <rPh sb="3" eb="4">
      <t>ネン</t>
    </rPh>
    <phoneticPr fontId="2"/>
  </si>
  <si>
    <t>受診予定年月</t>
    <rPh sb="0" eb="2">
      <t>ジュシン</t>
    </rPh>
    <rPh sb="2" eb="4">
      <t>ヨテイ</t>
    </rPh>
    <rPh sb="4" eb="5">
      <t>ネン</t>
    </rPh>
    <rPh sb="5" eb="6">
      <t>ツキ</t>
    </rPh>
    <phoneticPr fontId="2"/>
  </si>
  <si>
    <t>術後１年</t>
    <rPh sb="0" eb="2">
      <t>ジュツゴ</t>
    </rPh>
    <rPh sb="3" eb="4">
      <t>ネン</t>
    </rPh>
    <phoneticPr fontId="2"/>
  </si>
  <si>
    <t>術後4年</t>
  </si>
  <si>
    <t>術後5年</t>
  </si>
  <si>
    <t>画像診断</t>
    <rPh sb="0" eb="4">
      <t>ガゾウシンダン</t>
    </rPh>
    <phoneticPr fontId="2"/>
  </si>
  <si>
    <t>A.計画策定病院</t>
    <rPh sb="2" eb="4">
      <t>ケイカク</t>
    </rPh>
    <rPh sb="4" eb="6">
      <t>サクテイ</t>
    </rPh>
    <rPh sb="6" eb="8">
      <t>ビョウイン</t>
    </rPh>
    <phoneticPr fontId="1"/>
  </si>
  <si>
    <t>電話</t>
    <rPh sb="0" eb="2">
      <t>デンワ</t>
    </rPh>
    <phoneticPr fontId="1"/>
  </si>
  <si>
    <t xml:space="preserve">FAX </t>
    <phoneticPr fontId="1"/>
  </si>
  <si>
    <t>B.連携医療機関</t>
    <rPh sb="2" eb="4">
      <t>レンケイ</t>
    </rPh>
    <rPh sb="4" eb="6">
      <t>イリョウ</t>
    </rPh>
    <rPh sb="6" eb="8">
      <t>キカン</t>
    </rPh>
    <phoneticPr fontId="1"/>
  </si>
  <si>
    <t xml:space="preserve">ID  </t>
    <phoneticPr fontId="1"/>
  </si>
  <si>
    <t>手術日</t>
    <rPh sb="0" eb="3">
      <t>シュジュツビ</t>
    </rPh>
    <phoneticPr fontId="1"/>
  </si>
  <si>
    <t>マンモグラフィ</t>
    <phoneticPr fontId="2"/>
  </si>
  <si>
    <t>全身検索</t>
    <rPh sb="0" eb="2">
      <t>ゼンシン</t>
    </rPh>
    <rPh sb="2" eb="4">
      <t>ケンサク</t>
    </rPh>
    <phoneticPr fontId="5"/>
  </si>
  <si>
    <t>（計画書策定病院名）</t>
    <rPh sb="1" eb="4">
      <t>ケイカクショ</t>
    </rPh>
    <rPh sb="4" eb="6">
      <t>サクテイ</t>
    </rPh>
    <rPh sb="6" eb="8">
      <t>ビョウイン</t>
    </rPh>
    <rPh sb="8" eb="9">
      <t>メイ</t>
    </rPh>
    <phoneticPr fontId="1"/>
  </si>
  <si>
    <t>（担当医師名）</t>
    <rPh sb="1" eb="3">
      <t>タントウ</t>
    </rPh>
    <rPh sb="3" eb="5">
      <t>イシ</t>
    </rPh>
    <rPh sb="5" eb="6">
      <t>メイ</t>
    </rPh>
    <phoneticPr fontId="1"/>
  </si>
  <si>
    <t>（連携医療機関名）</t>
    <rPh sb="1" eb="3">
      <t>レンケイ</t>
    </rPh>
    <rPh sb="3" eb="5">
      <t>イリョウ</t>
    </rPh>
    <rPh sb="5" eb="8">
      <t>キカンメイ</t>
    </rPh>
    <phoneticPr fontId="1"/>
  </si>
  <si>
    <t>（かかりつけ医名）</t>
    <rPh sb="6" eb="7">
      <t>イ</t>
    </rPh>
    <rPh sb="7" eb="8">
      <t>メイ</t>
    </rPh>
    <phoneticPr fontId="1"/>
  </si>
  <si>
    <t>＊１</t>
    <phoneticPr fontId="2"/>
  </si>
  <si>
    <t>乳がん治療に関する連携計画書</t>
    <rPh sb="0" eb="1">
      <t>ニュウ</t>
    </rPh>
    <phoneticPr fontId="5"/>
  </si>
  <si>
    <t>乳腺エコー</t>
  </si>
  <si>
    <t>B</t>
    <phoneticPr fontId="5"/>
  </si>
  <si>
    <t>(□)</t>
  </si>
  <si>
    <t>関数計算式</t>
    <rPh sb="0" eb="2">
      <t>カンスウ</t>
    </rPh>
    <rPh sb="2" eb="4">
      <t>ケイサン</t>
    </rPh>
    <rPh sb="4" eb="5">
      <t>シキ</t>
    </rPh>
    <phoneticPr fontId="5"/>
  </si>
  <si>
    <t>＊２全身検索：胸腹部ＣＴ、骨シンチ、ＰＥＴ等を適宜実施</t>
    <rPh sb="2" eb="4">
      <t>ゼンシン</t>
    </rPh>
    <rPh sb="4" eb="6">
      <t>ケンサク</t>
    </rPh>
    <phoneticPr fontId="1"/>
  </si>
  <si>
    <t>□印：再発を疑わせる所見がない時にチェックし、異常所見があるときは別添書類を付けて紹介する　　(□)印：適宜行う</t>
    <rPh sb="1" eb="2">
      <t>イン</t>
    </rPh>
    <rPh sb="54" eb="55">
      <t>オコナ</t>
    </rPh>
    <phoneticPr fontId="1"/>
  </si>
  <si>
    <t>がん治療連携計画策定料
算定（　有　・　無　）</t>
  </si>
  <si>
    <r>
      <rPr>
        <sz val="10"/>
        <rFont val="ＭＳ Ｐゴシック"/>
        <family val="3"/>
        <charset val="128"/>
      </rPr>
      <t>血液検査</t>
    </r>
    <rPh sb="0" eb="2">
      <t>ケツエキ</t>
    </rPh>
    <phoneticPr fontId="5"/>
  </si>
  <si>
    <r>
      <t>＊１</t>
    </r>
    <r>
      <rPr>
        <sz val="10"/>
        <rFont val="ＭＳ Ｐゴシック"/>
        <family val="3"/>
        <charset val="128"/>
      </rPr>
      <t>血液検査：肝機能、脂質代謝、血算、腫瘍マーカ（CEA、CA15-3）を含む検査を適宜実施</t>
    </r>
    <rPh sb="2" eb="4">
      <t>ケツエキ</t>
    </rPh>
    <rPh sb="4" eb="6">
      <t>ケンサ</t>
    </rPh>
    <rPh sb="44" eb="46">
      <t>ジッシ</t>
    </rPh>
    <phoneticPr fontId="1"/>
  </si>
  <si>
    <t>＊２全身検索：胸腹部ＣＴ、骨シンチ、ＰＥＴ等を適宜実施</t>
    <rPh sb="2" eb="4">
      <t>ゼンシン</t>
    </rPh>
    <rPh sb="4" eb="6">
      <t>ケンサク</t>
    </rPh>
    <rPh sb="7" eb="10">
      <t>キョウフクブ</t>
    </rPh>
    <rPh sb="13" eb="14">
      <t>コツ</t>
    </rPh>
    <rPh sb="21" eb="22">
      <t>トウ</t>
    </rPh>
    <rPh sb="23" eb="25">
      <t>テキギ</t>
    </rPh>
    <rPh sb="25" eb="27">
      <t>ジッシ</t>
    </rPh>
    <phoneticPr fontId="1"/>
  </si>
  <si>
    <r>
      <t>＊１</t>
    </r>
    <r>
      <rPr>
        <sz val="10"/>
        <rFont val="ＭＳ Ｐゴシック"/>
        <family val="3"/>
        <charset val="128"/>
      </rPr>
      <t>血液検査：肝機能、脂質代謝、血算、腫瘍マーカ（CEA、CA15-3）を含む検査を適宜実施</t>
    </r>
    <rPh sb="4" eb="6">
      <t>ケンサ</t>
    </rPh>
    <phoneticPr fontId="1"/>
  </si>
  <si>
    <r>
      <t xml:space="preserve">詳細
その他情報
</t>
    </r>
    <r>
      <rPr>
        <sz val="9"/>
        <rFont val="ＭＳ Ｐゴシック"/>
        <family val="3"/>
        <charset val="128"/>
      </rPr>
      <t>（日付つきで記載）　</t>
    </r>
    <rPh sb="0" eb="2">
      <t>ショウサイ</t>
    </rPh>
    <rPh sb="5" eb="6">
      <t>タ</t>
    </rPh>
    <rPh sb="6" eb="8">
      <t>ジョウホウ</t>
    </rPh>
    <rPh sb="10" eb="12">
      <t>ヒヅケ</t>
    </rPh>
    <rPh sb="15" eb="17">
      <t>キサイ</t>
    </rPh>
    <phoneticPr fontId="2"/>
  </si>
  <si>
    <t>ホルモン薬処方</t>
    <rPh sb="4" eb="5">
      <t>クスリ</t>
    </rPh>
    <rPh sb="5" eb="7">
      <t>ショホウ</t>
    </rPh>
    <phoneticPr fontId="5"/>
  </si>
  <si>
    <t>（術式等　各病院自由記載欄）</t>
    <phoneticPr fontId="1"/>
  </si>
  <si>
    <t>ホルモン療法あり</t>
    <rPh sb="4" eb="6">
      <t>リョウホウ</t>
    </rPh>
    <phoneticPr fontId="1"/>
  </si>
  <si>
    <t>ホルモン療法なし</t>
    <rPh sb="4" eb="6">
      <t>リョウホウ</t>
    </rPh>
    <phoneticPr fontId="1"/>
  </si>
  <si>
    <t>術後6年</t>
    <phoneticPr fontId="8"/>
  </si>
  <si>
    <t>術後7年</t>
    <phoneticPr fontId="8"/>
  </si>
  <si>
    <t>術後8年</t>
    <phoneticPr fontId="8"/>
  </si>
  <si>
    <t>術後9年</t>
    <phoneticPr fontId="8"/>
  </si>
  <si>
    <t>術後10年</t>
    <phoneticPr fontId="8"/>
  </si>
  <si>
    <t>1/2</t>
    <phoneticPr fontId="8"/>
  </si>
  <si>
    <t>2/2</t>
    <phoneticPr fontId="8"/>
  </si>
  <si>
    <r>
      <t xml:space="preserve">詳細
その他情報
</t>
    </r>
    <r>
      <rPr>
        <sz val="10"/>
        <rFont val="ＭＳ Ｐゴシック"/>
        <family val="3"/>
        <charset val="128"/>
      </rPr>
      <t>（日付つきで記載）</t>
    </r>
    <r>
      <rPr>
        <sz val="11"/>
        <rFont val="ＭＳ Ｐゴシック"/>
        <family val="3"/>
        <charset val="128"/>
      </rPr>
      <t>　</t>
    </r>
    <rPh sb="0" eb="2">
      <t>ショウサイ</t>
    </rPh>
    <rPh sb="5" eb="6">
      <t>タ</t>
    </rPh>
    <rPh sb="6" eb="8">
      <t>ジョウホウ</t>
    </rPh>
    <rPh sb="10" eb="12">
      <t>ヒヅケ</t>
    </rPh>
    <rPh sb="15" eb="17">
      <t>キサイ</t>
    </rPh>
    <phoneticPr fontId="2"/>
  </si>
  <si>
    <t>ホルモン薬処方</t>
    <phoneticPr fontId="2"/>
  </si>
  <si>
    <t>＊2</t>
    <phoneticPr fontId="5"/>
  </si>
  <si>
    <t>乳がん治療に関する連携計画書</t>
    <rPh sb="0" eb="1">
      <t>ニュウ</t>
    </rPh>
    <phoneticPr fontId="1"/>
  </si>
  <si>
    <t>受診予定年月</t>
    <rPh sb="0" eb="2">
      <t>ジュシン</t>
    </rPh>
    <rPh sb="2" eb="4">
      <t>ヨテイ</t>
    </rPh>
    <rPh sb="4" eb="5">
      <t>ネン</t>
    </rPh>
    <rPh sb="5" eb="6">
      <t>ツキ</t>
    </rPh>
    <phoneticPr fontId="1"/>
  </si>
  <si>
    <t>関数計算式</t>
    <rPh sb="0" eb="2">
      <t>カンスウ</t>
    </rPh>
    <rPh sb="2" eb="4">
      <t>ケイサン</t>
    </rPh>
    <rPh sb="4" eb="5">
      <t>シキ</t>
    </rPh>
    <phoneticPr fontId="1"/>
  </si>
  <si>
    <t>受診予定施設</t>
    <rPh sb="0" eb="4">
      <t>ジュシンヨテイ</t>
    </rPh>
    <rPh sb="4" eb="6">
      <t>シセツ</t>
    </rPh>
    <phoneticPr fontId="1"/>
  </si>
  <si>
    <t>受診日</t>
    <rPh sb="0" eb="2">
      <t>ジュシン</t>
    </rPh>
    <rPh sb="2" eb="3">
      <t>ヒ</t>
    </rPh>
    <phoneticPr fontId="1"/>
  </si>
  <si>
    <t>受診施設</t>
    <rPh sb="0" eb="2">
      <t>ジュシン</t>
    </rPh>
    <rPh sb="2" eb="4">
      <t>シセツ</t>
    </rPh>
    <phoneticPr fontId="1"/>
  </si>
  <si>
    <t>診療情報提供</t>
    <rPh sb="0" eb="2">
      <t>シンリョウ</t>
    </rPh>
    <rPh sb="2" eb="4">
      <t>ジョウホウ</t>
    </rPh>
    <rPh sb="4" eb="6">
      <t>テイキョウ</t>
    </rPh>
    <phoneticPr fontId="1"/>
  </si>
  <si>
    <t>診察</t>
    <rPh sb="0" eb="2">
      <t>シンサツ</t>
    </rPh>
    <phoneticPr fontId="1"/>
  </si>
  <si>
    <t>＊１</t>
    <phoneticPr fontId="1"/>
  </si>
  <si>
    <t>画像診断</t>
    <rPh sb="0" eb="4">
      <t>ガゾウシンダン</t>
    </rPh>
    <phoneticPr fontId="1"/>
  </si>
  <si>
    <t>自覚症状</t>
    <rPh sb="0" eb="4">
      <t>ジカクショウジョウ</t>
    </rPh>
    <phoneticPr fontId="1"/>
  </si>
  <si>
    <t>身体所見</t>
    <rPh sb="0" eb="4">
      <t>シンタイショケン</t>
    </rPh>
    <phoneticPr fontId="1"/>
  </si>
  <si>
    <r>
      <rPr>
        <sz val="10"/>
        <rFont val="ＭＳ Ｐゴシック"/>
        <family val="3"/>
        <charset val="128"/>
      </rPr>
      <t>血液検査</t>
    </r>
    <rPh sb="0" eb="2">
      <t>ケツエキ</t>
    </rPh>
    <phoneticPr fontId="1"/>
  </si>
  <si>
    <t>マンモグラフィ</t>
    <phoneticPr fontId="1"/>
  </si>
  <si>
    <t>＊２</t>
    <phoneticPr fontId="1"/>
  </si>
  <si>
    <t>全身検索</t>
    <rPh sb="0" eb="2">
      <t>ゼンシン</t>
    </rPh>
    <rPh sb="2" eb="4">
      <t>ケンサク</t>
    </rPh>
    <phoneticPr fontId="1"/>
  </si>
  <si>
    <t>退院時</t>
    <rPh sb="0" eb="3">
      <t>タイインジ</t>
    </rPh>
    <phoneticPr fontId="1"/>
  </si>
  <si>
    <t>A</t>
    <phoneticPr fontId="1"/>
  </si>
  <si>
    <t>□</t>
    <phoneticPr fontId="1"/>
  </si>
  <si>
    <t>術後3ヶ月</t>
    <rPh sb="0" eb="2">
      <t>ジュツゴ</t>
    </rPh>
    <rPh sb="4" eb="5">
      <t>ゲツ</t>
    </rPh>
    <phoneticPr fontId="1"/>
  </si>
  <si>
    <t>A/B</t>
    <phoneticPr fontId="1"/>
  </si>
  <si>
    <t>(□)</t>
    <phoneticPr fontId="1"/>
  </si>
  <si>
    <t>B</t>
    <phoneticPr fontId="1"/>
  </si>
  <si>
    <t>6ヶ月</t>
    <rPh sb="2" eb="3">
      <t>ゲツ</t>
    </rPh>
    <phoneticPr fontId="1"/>
  </si>
  <si>
    <t>9ヶ月</t>
    <rPh sb="2" eb="3">
      <t>ゲツ</t>
    </rPh>
    <phoneticPr fontId="1"/>
  </si>
  <si>
    <t>術後１年</t>
    <rPh sb="0" eb="2">
      <t>ジュツゴ</t>
    </rPh>
    <rPh sb="3" eb="4">
      <t>ネン</t>
    </rPh>
    <phoneticPr fontId="1"/>
  </si>
  <si>
    <t>3ヶ月</t>
    <rPh sb="2" eb="3">
      <t>ゲツ</t>
    </rPh>
    <phoneticPr fontId="1"/>
  </si>
  <si>
    <t>術後2年</t>
    <rPh sb="0" eb="2">
      <t>ジュツゴ</t>
    </rPh>
    <rPh sb="3" eb="4">
      <t>ネン</t>
    </rPh>
    <phoneticPr fontId="1"/>
  </si>
  <si>
    <t>術後3年</t>
    <rPh sb="0" eb="2">
      <t>ジュツゴ</t>
    </rPh>
    <rPh sb="3" eb="4">
      <t>ネン</t>
    </rPh>
    <phoneticPr fontId="1"/>
  </si>
  <si>
    <r>
      <t xml:space="preserve">詳細　その他情報
</t>
    </r>
    <r>
      <rPr>
        <sz val="10"/>
        <rFont val="ＭＳ Ｐゴシック"/>
        <family val="3"/>
        <charset val="128"/>
      </rPr>
      <t>（日付つきで記載）</t>
    </r>
    <r>
      <rPr>
        <sz val="11"/>
        <rFont val="ＭＳ Ｐゴシック"/>
        <family val="3"/>
        <charset val="128"/>
      </rPr>
      <t>　</t>
    </r>
    <rPh sb="0" eb="2">
      <t>ショウサイ</t>
    </rPh>
    <rPh sb="5" eb="6">
      <t>タ</t>
    </rPh>
    <rPh sb="6" eb="8">
      <t>ジョウホウ</t>
    </rPh>
    <rPh sb="10" eb="12">
      <t>ヒヅケ</t>
    </rPh>
    <rPh sb="15" eb="17">
      <t>キサイ</t>
    </rPh>
    <phoneticPr fontId="1"/>
  </si>
  <si>
    <t>　）</t>
    <phoneticPr fontId="8"/>
  </si>
  <si>
    <t>(生年月日：</t>
    <phoneticPr fontId="1"/>
  </si>
  <si>
    <t>様</t>
    <phoneticPr fontId="8"/>
  </si>
  <si>
    <t>テスト患者</t>
    <rPh sb="3" eb="5">
      <t>カンジャ</t>
    </rPh>
    <phoneticPr fontId="1"/>
  </si>
  <si>
    <t>※群馬県統一の地域連携クリティカルパスにつき、個人による計画書の内容変更を禁止します。</t>
    <rPh sb="28" eb="31">
      <t>ケイカクショ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</si>
</sst>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</cellStyleXfs>
  <cellXfs count="220">
    <xf numFmtId="0" fontId="0" fillId="0" borderId="0" xfId="0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3" xfId="0" applyNumberFormat="1" applyFont="1" applyFill="1" applyBorder="1">
      <alignment vertical="center"/>
    </xf>
    <xf numFmtId="14" fontId="10" fillId="0" borderId="0" xfId="0" applyNumberFormat="1" applyFont="1" applyFill="1" applyBorder="1">
      <alignment vertical="center"/>
    </xf>
    <xf numFmtId="0" fontId="12" fillId="0" borderId="4" xfId="0" applyNumberFormat="1" applyFont="1" applyFill="1" applyBorder="1" applyAlignment="1">
      <alignment horizont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left" vertical="center" shrinkToFit="1"/>
    </xf>
    <xf numFmtId="0" fontId="11" fillId="0" borderId="5" xfId="0" applyNumberFormat="1" applyFont="1" applyFill="1" applyBorder="1" applyAlignment="1">
      <alignment vertical="center" shrinkToFit="1"/>
    </xf>
    <xf numFmtId="0" fontId="11" fillId="0" borderId="5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0" fillId="0" borderId="8" xfId="0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left" vertical="center" shrinkToFit="1"/>
    </xf>
    <xf numFmtId="0" fontId="11" fillId="0" borderId="4" xfId="0" applyNumberFormat="1" applyFont="1" applyFill="1" applyBorder="1" applyAlignment="1">
      <alignment vertical="center" shrinkToFit="1"/>
    </xf>
    <xf numFmtId="0" fontId="11" fillId="0" borderId="4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left" vertical="center" shrinkToFit="1"/>
    </xf>
    <xf numFmtId="0" fontId="11" fillId="0" borderId="11" xfId="0" applyNumberFormat="1" applyFont="1" applyFill="1" applyBorder="1" applyAlignment="1">
      <alignment vertical="center" shrinkToFit="1"/>
    </xf>
    <xf numFmtId="0" fontId="11" fillId="0" borderId="11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0" fillId="0" borderId="11" xfId="0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left" vertical="center" shrinkToFit="1"/>
    </xf>
    <xf numFmtId="0" fontId="11" fillId="0" borderId="8" xfId="0" applyNumberFormat="1" applyFont="1" applyFill="1" applyBorder="1" applyAlignment="1">
      <alignment vertical="center" shrinkToFit="1"/>
    </xf>
    <xf numFmtId="0" fontId="11" fillId="0" borderId="8" xfId="0" applyFont="1" applyFill="1" applyBorder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>
      <alignment vertical="center"/>
    </xf>
    <xf numFmtId="0" fontId="11" fillId="0" borderId="16" xfId="0" applyFont="1" applyFill="1" applyBorder="1">
      <alignment vertical="center"/>
    </xf>
    <xf numFmtId="0" fontId="12" fillId="0" borderId="17" xfId="0" applyNumberFormat="1" applyFont="1" applyFill="1" applyBorder="1" applyAlignment="1">
      <alignment horizontal="center" wrapText="1" shrinkToFit="1"/>
    </xf>
    <xf numFmtId="0" fontId="10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11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19" xfId="0" applyFont="1" applyFill="1" applyBorder="1">
      <alignment vertical="center"/>
    </xf>
    <xf numFmtId="0" fontId="11" fillId="0" borderId="20" xfId="0" applyFont="1" applyFill="1" applyBorder="1">
      <alignment vertical="center"/>
    </xf>
    <xf numFmtId="0" fontId="11" fillId="0" borderId="21" xfId="0" applyFont="1" applyFill="1" applyBorder="1">
      <alignment vertical="center"/>
    </xf>
    <xf numFmtId="0" fontId="11" fillId="0" borderId="22" xfId="0" applyFont="1" applyFill="1" applyBorder="1">
      <alignment vertical="center"/>
    </xf>
    <xf numFmtId="0" fontId="11" fillId="0" borderId="23" xfId="0" applyFont="1" applyFill="1" applyBorder="1">
      <alignment vertical="center"/>
    </xf>
    <xf numFmtId="0" fontId="11" fillId="0" borderId="24" xfId="0" applyFont="1" applyFill="1" applyBorder="1">
      <alignment vertical="center"/>
    </xf>
    <xf numFmtId="0" fontId="11" fillId="0" borderId="25" xfId="0" applyFont="1" applyFill="1" applyBorder="1">
      <alignment vertical="center"/>
    </xf>
    <xf numFmtId="0" fontId="11" fillId="0" borderId="26" xfId="0" applyFont="1" applyFill="1" applyBorder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NumberFormat="1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vertical="center" shrinkToFit="1"/>
    </xf>
    <xf numFmtId="0" fontId="12" fillId="0" borderId="32" xfId="0" applyNumberFormat="1" applyFont="1" applyFill="1" applyBorder="1" applyAlignment="1">
      <alignment horizontal="center" shrinkToFit="1"/>
    </xf>
    <xf numFmtId="14" fontId="10" fillId="0" borderId="0" xfId="0" applyNumberFormat="1" applyFont="1" applyFill="1" applyBorder="1" applyAlignment="1">
      <alignment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top" textRotation="255" shrinkToFit="1"/>
    </xf>
    <xf numFmtId="0" fontId="10" fillId="0" borderId="8" xfId="0" applyNumberFormat="1" applyFont="1" applyFill="1" applyBorder="1" applyAlignment="1">
      <alignment horizontal="center" vertical="center" textRotation="255" shrinkToFit="1"/>
    </xf>
    <xf numFmtId="49" fontId="11" fillId="0" borderId="0" xfId="0" applyNumberFormat="1" applyFont="1" applyFill="1" applyAlignment="1">
      <alignment horizontal="right" vertical="center"/>
    </xf>
    <xf numFmtId="0" fontId="11" fillId="0" borderId="3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2" fillId="0" borderId="32" xfId="0" applyNumberFormat="1" applyFont="1" applyFill="1" applyBorder="1" applyAlignment="1">
      <alignment horizontal="center" wrapText="1" shrinkToFit="1"/>
    </xf>
    <xf numFmtId="0" fontId="10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37" xfId="0" applyFont="1" applyFill="1" applyBorder="1">
      <alignment vertical="center"/>
    </xf>
    <xf numFmtId="0" fontId="14" fillId="0" borderId="21" xfId="0" applyFont="1" applyFill="1" applyBorder="1">
      <alignment vertical="center"/>
    </xf>
    <xf numFmtId="0" fontId="14" fillId="0" borderId="38" xfId="0" applyFont="1" applyFill="1" applyBorder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49" xfId="0" applyNumberFormat="1" applyFont="1" applyFill="1" applyBorder="1" applyAlignment="1">
      <alignment horizontal="center" shrinkToFit="1"/>
    </xf>
    <xf numFmtId="0" fontId="10" fillId="0" borderId="20" xfId="0" applyNumberFormat="1" applyFont="1" applyFill="1" applyBorder="1" applyAlignment="1">
      <alignment horizontal="center" shrinkToFit="1"/>
    </xf>
    <xf numFmtId="0" fontId="10" fillId="0" borderId="50" xfId="0" applyNumberFormat="1" applyFont="1" applyFill="1" applyBorder="1" applyAlignment="1">
      <alignment horizontal="center" shrinkToFit="1"/>
    </xf>
    <xf numFmtId="0" fontId="10" fillId="0" borderId="58" xfId="0" applyNumberFormat="1" applyFont="1" applyFill="1" applyBorder="1" applyAlignment="1">
      <alignment horizontal="center" vertical="center" textRotation="255"/>
    </xf>
    <xf numFmtId="0" fontId="10" fillId="0" borderId="5" xfId="0" applyNumberFormat="1" applyFont="1" applyFill="1" applyBorder="1" applyAlignment="1">
      <alignment horizontal="center" vertical="center" textRotation="255"/>
    </xf>
    <xf numFmtId="0" fontId="10" fillId="0" borderId="59" xfId="0" applyNumberFormat="1" applyFont="1" applyFill="1" applyBorder="1" applyAlignment="1">
      <alignment horizontal="center" vertical="center" textRotation="255" shrinkToFit="1"/>
    </xf>
    <xf numFmtId="0" fontId="10" fillId="0" borderId="54" xfId="0" applyNumberFormat="1" applyFont="1" applyFill="1" applyBorder="1" applyAlignment="1">
      <alignment horizontal="center" vertical="center" textRotation="255" shrinkToFit="1"/>
    </xf>
    <xf numFmtId="0" fontId="10" fillId="0" borderId="60" xfId="0" applyNumberFormat="1" applyFont="1" applyFill="1" applyBorder="1" applyAlignment="1">
      <alignment horizontal="center" vertical="center" textRotation="255" shrinkToFit="1"/>
    </xf>
    <xf numFmtId="0" fontId="10" fillId="0" borderId="52" xfId="0" applyNumberFormat="1" applyFont="1" applyFill="1" applyBorder="1" applyAlignment="1">
      <alignment horizontal="center" vertical="center" textRotation="255" shrinkToFit="1"/>
    </xf>
    <xf numFmtId="0" fontId="10" fillId="0" borderId="14" xfId="0" applyNumberFormat="1" applyFont="1" applyFill="1" applyBorder="1" applyAlignment="1">
      <alignment horizontal="center" vertical="center" textRotation="255" shrinkToFit="1"/>
    </xf>
    <xf numFmtId="0" fontId="10" fillId="0" borderId="36" xfId="0" applyNumberFormat="1" applyFont="1" applyFill="1" applyBorder="1" applyAlignment="1">
      <alignment horizontal="center" vertical="center" textRotation="255" shrinkToFit="1"/>
    </xf>
    <xf numFmtId="0" fontId="11" fillId="0" borderId="61" xfId="0" applyNumberFormat="1" applyFont="1" applyFill="1" applyBorder="1" applyAlignment="1">
      <alignment horizontal="center" vertical="center" wrapText="1"/>
    </xf>
    <xf numFmtId="0" fontId="11" fillId="0" borderId="62" xfId="0" applyNumberFormat="1" applyFont="1" applyFill="1" applyBorder="1" applyAlignment="1">
      <alignment horizontal="center" vertical="center" wrapText="1"/>
    </xf>
    <xf numFmtId="0" fontId="11" fillId="0" borderId="63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textRotation="255"/>
    </xf>
    <xf numFmtId="0" fontId="10" fillId="0" borderId="15" xfId="0" applyNumberFormat="1" applyFont="1" applyFill="1" applyBorder="1" applyAlignment="1">
      <alignment horizontal="center" vertical="center" textRotation="255"/>
    </xf>
    <xf numFmtId="0" fontId="10" fillId="0" borderId="4" xfId="0" applyNumberFormat="1" applyFont="1" applyFill="1" applyBorder="1" applyAlignment="1">
      <alignment horizontal="center" vertical="center" textRotation="255" wrapText="1"/>
    </xf>
    <xf numFmtId="0" fontId="10" fillId="0" borderId="8" xfId="0" applyNumberFormat="1" applyFont="1" applyFill="1" applyBorder="1" applyAlignment="1">
      <alignment horizontal="center" vertical="center" textRotation="255" wrapText="1"/>
    </xf>
    <xf numFmtId="0" fontId="10" fillId="0" borderId="17" xfId="0" applyNumberFormat="1" applyFont="1" applyFill="1" applyBorder="1" applyAlignment="1">
      <alignment horizontal="center" vertical="center" textRotation="255" shrinkToFit="1"/>
    </xf>
    <xf numFmtId="0" fontId="10" fillId="0" borderId="8" xfId="0" applyNumberFormat="1" applyFont="1" applyFill="1" applyBorder="1" applyAlignment="1">
      <alignment horizontal="center" vertical="center" textRotation="255" shrinkToFit="1"/>
    </xf>
    <xf numFmtId="0" fontId="10" fillId="0" borderId="4" xfId="0" applyNumberFormat="1" applyFont="1" applyFill="1" applyBorder="1" applyAlignment="1">
      <alignment horizontal="center" vertical="center" textRotation="255" shrinkToFit="1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center" vertical="center" textRotation="255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55" xfId="0" applyNumberFormat="1" applyFont="1" applyFill="1" applyBorder="1" applyAlignment="1">
      <alignment horizontal="center" vertical="center" textRotation="255" shrinkToFit="1"/>
    </xf>
    <xf numFmtId="0" fontId="10" fillId="0" borderId="34" xfId="0" applyNumberFormat="1" applyFont="1" applyFill="1" applyBorder="1" applyAlignment="1">
      <alignment horizontal="center" vertical="center" textRotation="255" shrinkToFit="1"/>
    </xf>
    <xf numFmtId="0" fontId="10" fillId="0" borderId="16" xfId="0" applyNumberFormat="1" applyFont="1" applyFill="1" applyBorder="1" applyAlignment="1">
      <alignment horizontal="center" vertical="center" textRotation="255" shrinkToFi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textRotation="255" wrapText="1"/>
    </xf>
    <xf numFmtId="0" fontId="10" fillId="0" borderId="17" xfId="0" applyNumberFormat="1" applyFont="1" applyFill="1" applyBorder="1" applyAlignment="1">
      <alignment horizontal="center" vertical="center" textRotation="255" wrapText="1"/>
    </xf>
    <xf numFmtId="0" fontId="10" fillId="0" borderId="19" xfId="0" applyFont="1" applyFill="1" applyBorder="1" applyAlignment="1">
      <alignment horizontal="center" shrinkToFit="1"/>
    </xf>
    <xf numFmtId="0" fontId="10" fillId="0" borderId="50" xfId="0" applyFont="1" applyFill="1" applyBorder="1" applyAlignment="1">
      <alignment horizontal="center" shrinkToFit="1"/>
    </xf>
    <xf numFmtId="0" fontId="1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1" fillId="0" borderId="55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center" vertical="center" textRotation="255" wrapText="1" shrinkToFit="1"/>
    </xf>
    <xf numFmtId="0" fontId="17" fillId="0" borderId="17" xfId="0" applyNumberFormat="1" applyFont="1" applyFill="1" applyBorder="1" applyAlignment="1">
      <alignment horizontal="center" vertical="center" textRotation="255" wrapText="1" shrinkToFit="1"/>
    </xf>
    <xf numFmtId="0" fontId="17" fillId="0" borderId="8" xfId="0" applyNumberFormat="1" applyFont="1" applyFill="1" applyBorder="1" applyAlignment="1">
      <alignment horizontal="center" vertical="center" textRotation="255" wrapText="1" shrinkToFit="1"/>
    </xf>
    <xf numFmtId="0" fontId="14" fillId="0" borderId="18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 shrinkToFit="1"/>
    </xf>
    <xf numFmtId="0" fontId="10" fillId="0" borderId="58" xfId="0" applyNumberFormat="1" applyFont="1" applyFill="1" applyBorder="1" applyAlignment="1">
      <alignment horizontal="center" vertical="center" textRotation="255" shrinkToFit="1"/>
    </xf>
    <xf numFmtId="0" fontId="10" fillId="0" borderId="9" xfId="0" applyNumberFormat="1" applyFont="1" applyFill="1" applyBorder="1" applyAlignment="1">
      <alignment horizontal="center" vertical="center" textRotation="255" shrinkToFit="1"/>
    </xf>
    <xf numFmtId="0" fontId="10" fillId="0" borderId="57" xfId="0" applyNumberFormat="1" applyFont="1" applyFill="1" applyBorder="1" applyAlignment="1">
      <alignment horizontal="center" vertical="center" textRotation="255" shrinkToFit="1"/>
    </xf>
    <xf numFmtId="0" fontId="11" fillId="0" borderId="14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top" wrapText="1"/>
    </xf>
    <xf numFmtId="0" fontId="15" fillId="0" borderId="51" xfId="0" applyFont="1" applyFill="1" applyBorder="1" applyAlignment="1">
      <alignment horizontal="left" vertical="top" wrapText="1"/>
    </xf>
    <xf numFmtId="0" fontId="15" fillId="0" borderId="27" xfId="0" applyFont="1" applyFill="1" applyBorder="1" applyAlignment="1">
      <alignment horizontal="left" vertical="top" wrapText="1"/>
    </xf>
    <xf numFmtId="0" fontId="15" fillId="0" borderId="38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48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6" fillId="0" borderId="32" xfId="0" applyNumberFormat="1" applyFont="1" applyFill="1" applyBorder="1" applyAlignment="1">
      <alignment horizontal="center" vertical="top" textRotation="255" shrinkToFit="1"/>
    </xf>
    <xf numFmtId="0" fontId="6" fillId="0" borderId="17" xfId="0" applyNumberFormat="1" applyFont="1" applyFill="1" applyBorder="1" applyAlignment="1">
      <alignment horizontal="center" vertical="top" textRotation="255" shrinkToFit="1"/>
    </xf>
    <xf numFmtId="0" fontId="6" fillId="0" borderId="8" xfId="0" applyNumberFormat="1" applyFont="1" applyFill="1" applyBorder="1" applyAlignment="1">
      <alignment horizontal="center" vertical="top" textRotation="255" shrinkToFit="1"/>
    </xf>
    <xf numFmtId="14" fontId="11" fillId="0" borderId="44" xfId="0" applyNumberFormat="1" applyFont="1" applyFill="1" applyBorder="1" applyAlignment="1">
      <alignment horizontal="left" vertical="center"/>
    </xf>
    <xf numFmtId="14" fontId="11" fillId="0" borderId="45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10" fillId="0" borderId="58" xfId="0" applyNumberFormat="1" applyFont="1" applyFill="1" applyBorder="1" applyAlignment="1">
      <alignment horizontal="center" vertical="center" textRotation="255" wrapText="1"/>
    </xf>
    <xf numFmtId="0" fontId="10" fillId="0" borderId="5" xfId="0" applyNumberFormat="1" applyFont="1" applyFill="1" applyBorder="1" applyAlignment="1">
      <alignment horizontal="center" vertical="center" textRotation="255" wrapText="1"/>
    </xf>
    <xf numFmtId="0" fontId="10" fillId="0" borderId="1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49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50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 textRotation="255" shrinkToFi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64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65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1" fillId="0" borderId="6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top" textRotation="255" shrinkToFit="1"/>
    </xf>
    <xf numFmtId="0" fontId="10" fillId="0" borderId="8" xfId="0" applyNumberFormat="1" applyFont="1" applyFill="1" applyBorder="1" applyAlignment="1">
      <alignment horizontal="center" vertical="top" textRotation="255" shrinkToFit="1"/>
    </xf>
    <xf numFmtId="0" fontId="11" fillId="0" borderId="3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old/Users/ASAO/Documents/My%20Dropbox/&#20837;&#38498;&#31649;&#29702;&#12471;&#12473;&#12486;&#12512;&#38651;&#23376;&#12459;&#12523;&#12486;&#29256;/&#22823;&#22806;&#26469;&#38651;&#23376;&#12459;&#12523;&#12486;EDITOR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診"/>
      <sheetName val="再診"/>
      <sheetName val="返事・紹介状"/>
      <sheetName val="内視鏡"/>
      <sheetName val="作成法"/>
      <sheetName val="大外来電子カルテEDITOR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tabSelected="1" view="pageBreakPreview" zoomScale="85" zoomScaleNormal="90" zoomScaleSheetLayoutView="85" workbookViewId="0"/>
  </sheetViews>
  <sheetFormatPr defaultRowHeight="15" customHeight="1" x14ac:dyDescent="0.15"/>
  <cols>
    <col min="1" max="1" width="9.25" style="14" customWidth="1"/>
    <col min="2" max="2" width="10.75" style="49" customWidth="1"/>
    <col min="3" max="3" width="9.625" style="50" hidden="1" customWidth="1"/>
    <col min="4" max="4" width="4.875" style="51" bestFit="1" customWidth="1"/>
    <col min="5" max="5" width="14.625" style="14" customWidth="1"/>
    <col min="6" max="7" width="2.875" style="14" customWidth="1"/>
    <col min="8" max="15" width="3.5" style="14" customWidth="1"/>
    <col min="16" max="17" width="1.625" style="14" customWidth="1"/>
    <col min="18" max="18" width="14.5" style="14" customWidth="1"/>
    <col min="19" max="19" width="1.875" style="14" customWidth="1"/>
    <col min="20" max="16384" width="9" style="14"/>
  </cols>
  <sheetData>
    <row r="1" spans="1:20" ht="32.1" customHeight="1" x14ac:dyDescent="0.15">
      <c r="A1" s="36"/>
      <c r="B1" s="37"/>
      <c r="C1" s="37"/>
      <c r="D1" s="37"/>
      <c r="N1" s="137" t="s">
        <v>42</v>
      </c>
      <c r="O1" s="137"/>
      <c r="P1" s="137"/>
      <c r="Q1" s="137"/>
      <c r="R1" s="137"/>
      <c r="T1" s="84" t="s">
        <v>96</v>
      </c>
    </row>
    <row r="2" spans="1:20" ht="21.95" customHeight="1" x14ac:dyDescent="0.15">
      <c r="A2" s="138" t="s">
        <v>35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20" ht="15" customHeight="1" thickBot="1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R3" s="40" t="s">
        <v>50</v>
      </c>
    </row>
    <row r="4" spans="1:20" ht="15" customHeight="1" x14ac:dyDescent="0.15">
      <c r="A4" s="187" t="s">
        <v>95</v>
      </c>
      <c r="B4" s="188"/>
      <c r="C4" s="188"/>
      <c r="D4" s="188"/>
      <c r="E4" s="188"/>
      <c r="F4" s="191" t="s">
        <v>94</v>
      </c>
      <c r="G4" s="41" t="s">
        <v>22</v>
      </c>
      <c r="H4" s="42"/>
      <c r="I4" s="42"/>
      <c r="J4" s="42"/>
      <c r="K4" s="42"/>
      <c r="L4" s="42"/>
      <c r="M4" s="42"/>
      <c r="N4" s="42"/>
      <c r="O4" s="176" t="str">
        <f>"ID "</f>
        <v xml:space="preserve">ID </v>
      </c>
      <c r="P4" s="177"/>
      <c r="Q4" s="178"/>
      <c r="R4" s="179"/>
    </row>
    <row r="5" spans="1:20" ht="15" customHeight="1" x14ac:dyDescent="0.15">
      <c r="A5" s="189"/>
      <c r="B5" s="190"/>
      <c r="C5" s="190"/>
      <c r="D5" s="190"/>
      <c r="E5" s="190"/>
      <c r="F5" s="192"/>
      <c r="G5" s="85"/>
      <c r="H5" s="170" t="s">
        <v>30</v>
      </c>
      <c r="I5" s="170"/>
      <c r="J5" s="170"/>
      <c r="K5" s="170"/>
      <c r="L5" s="170"/>
      <c r="M5" s="170"/>
      <c r="N5" s="170"/>
      <c r="O5" s="172" t="s">
        <v>23</v>
      </c>
      <c r="P5" s="173"/>
      <c r="Q5" s="174"/>
      <c r="R5" s="175"/>
    </row>
    <row r="6" spans="1:20" ht="15" customHeight="1" x14ac:dyDescent="0.15">
      <c r="A6" s="89" t="s">
        <v>93</v>
      </c>
      <c r="B6" s="186"/>
      <c r="C6" s="186"/>
      <c r="D6" s="186"/>
      <c r="E6" s="186"/>
      <c r="F6" s="88" t="s">
        <v>92</v>
      </c>
      <c r="G6" s="86"/>
      <c r="H6" s="180" t="s">
        <v>31</v>
      </c>
      <c r="I6" s="180"/>
      <c r="J6" s="180"/>
      <c r="K6" s="180"/>
      <c r="L6" s="180"/>
      <c r="M6" s="180"/>
      <c r="N6" s="180"/>
      <c r="O6" s="156" t="s">
        <v>24</v>
      </c>
      <c r="P6" s="157"/>
      <c r="Q6" s="158"/>
      <c r="R6" s="159"/>
    </row>
    <row r="7" spans="1:20" ht="15" customHeight="1" x14ac:dyDescent="0.15">
      <c r="A7" s="160" t="s">
        <v>49</v>
      </c>
      <c r="B7" s="161"/>
      <c r="C7" s="161"/>
      <c r="D7" s="161"/>
      <c r="E7" s="161"/>
      <c r="F7" s="162"/>
      <c r="G7" s="44" t="s">
        <v>25</v>
      </c>
      <c r="H7" s="45"/>
      <c r="I7" s="45"/>
      <c r="J7" s="45"/>
      <c r="K7" s="45"/>
      <c r="L7" s="45"/>
      <c r="M7" s="45"/>
      <c r="N7" s="45"/>
      <c r="O7" s="166" t="s">
        <v>26</v>
      </c>
      <c r="P7" s="167"/>
      <c r="Q7" s="168"/>
      <c r="R7" s="169"/>
    </row>
    <row r="8" spans="1:20" ht="15" customHeight="1" thickBot="1" x14ac:dyDescent="0.2">
      <c r="A8" s="163"/>
      <c r="B8" s="164"/>
      <c r="C8" s="164"/>
      <c r="D8" s="164"/>
      <c r="E8" s="164"/>
      <c r="F8" s="165"/>
      <c r="G8" s="85"/>
      <c r="H8" s="170" t="s">
        <v>32</v>
      </c>
      <c r="I8" s="170"/>
      <c r="J8" s="170"/>
      <c r="K8" s="170"/>
      <c r="L8" s="170"/>
      <c r="M8" s="170"/>
      <c r="N8" s="171"/>
      <c r="O8" s="172" t="s">
        <v>23</v>
      </c>
      <c r="P8" s="173"/>
      <c r="Q8" s="174"/>
      <c r="R8" s="175"/>
    </row>
    <row r="9" spans="1:20" ht="15" customHeight="1" thickBot="1" x14ac:dyDescent="0.2">
      <c r="A9" s="46" t="s">
        <v>27</v>
      </c>
      <c r="B9" s="184">
        <v>44652</v>
      </c>
      <c r="C9" s="184"/>
      <c r="D9" s="184"/>
      <c r="E9" s="184"/>
      <c r="F9" s="185"/>
      <c r="G9" s="87"/>
      <c r="H9" s="145" t="s">
        <v>33</v>
      </c>
      <c r="I9" s="145"/>
      <c r="J9" s="145"/>
      <c r="K9" s="145"/>
      <c r="L9" s="145"/>
      <c r="M9" s="145"/>
      <c r="N9" s="146"/>
      <c r="O9" s="147" t="str">
        <f>"FAX "</f>
        <v xml:space="preserve">FAX </v>
      </c>
      <c r="P9" s="148"/>
      <c r="Q9" s="149"/>
      <c r="R9" s="150"/>
    </row>
    <row r="10" spans="1:20" ht="15" customHeight="1" x14ac:dyDescent="0.15">
      <c r="A10" s="121" t="s">
        <v>17</v>
      </c>
      <c r="B10" s="122"/>
      <c r="C10" s="60" t="s">
        <v>39</v>
      </c>
      <c r="D10" s="127" t="s">
        <v>0</v>
      </c>
      <c r="E10" s="151" t="s">
        <v>1</v>
      </c>
      <c r="F10" s="153" t="s">
        <v>2</v>
      </c>
      <c r="G10" s="127" t="s">
        <v>3</v>
      </c>
      <c r="H10" s="135" t="s">
        <v>4</v>
      </c>
      <c r="I10" s="136"/>
      <c r="J10" s="61" t="s">
        <v>34</v>
      </c>
      <c r="K10" s="142" t="s">
        <v>60</v>
      </c>
      <c r="L10" s="98" t="s">
        <v>21</v>
      </c>
      <c r="M10" s="99"/>
      <c r="N10" s="100"/>
      <c r="O10" s="101"/>
      <c r="P10" s="103"/>
      <c r="Q10" s="104"/>
      <c r="R10" s="139" t="s">
        <v>59</v>
      </c>
    </row>
    <row r="11" spans="1:20" ht="15" customHeight="1" x14ac:dyDescent="0.15">
      <c r="A11" s="123"/>
      <c r="B11" s="124"/>
      <c r="C11" s="62">
        <f>DATE(YEAR(B9),MONTH(B9),1)</f>
        <v>44652</v>
      </c>
      <c r="D11" s="128"/>
      <c r="E11" s="152"/>
      <c r="F11" s="117"/>
      <c r="G11" s="128"/>
      <c r="H11" s="154" t="s">
        <v>5</v>
      </c>
      <c r="I11" s="118" t="s">
        <v>6</v>
      </c>
      <c r="J11" s="116" t="s">
        <v>43</v>
      </c>
      <c r="K11" s="143"/>
      <c r="L11" s="118" t="s">
        <v>28</v>
      </c>
      <c r="M11" s="6" t="s">
        <v>61</v>
      </c>
      <c r="N11" s="119" t="s">
        <v>36</v>
      </c>
      <c r="O11" s="102"/>
      <c r="P11" s="105"/>
      <c r="Q11" s="106"/>
      <c r="R11" s="140"/>
    </row>
    <row r="12" spans="1:20" ht="66" customHeight="1" x14ac:dyDescent="0.15">
      <c r="A12" s="123"/>
      <c r="B12" s="124"/>
      <c r="C12" s="63"/>
      <c r="D12" s="128"/>
      <c r="E12" s="152"/>
      <c r="F12" s="118"/>
      <c r="G12" s="128"/>
      <c r="H12" s="155"/>
      <c r="I12" s="116"/>
      <c r="J12" s="116"/>
      <c r="K12" s="144"/>
      <c r="L12" s="117"/>
      <c r="M12" s="67" t="s">
        <v>29</v>
      </c>
      <c r="N12" s="120"/>
      <c r="O12" s="102"/>
      <c r="P12" s="107"/>
      <c r="Q12" s="108"/>
      <c r="R12" s="141"/>
    </row>
    <row r="13" spans="1:20" ht="15.95" customHeight="1" x14ac:dyDescent="0.15">
      <c r="A13" s="44" t="s">
        <v>9</v>
      </c>
      <c r="B13" s="8"/>
      <c r="C13" s="9"/>
      <c r="D13" s="3" t="s">
        <v>7</v>
      </c>
      <c r="E13" s="11"/>
      <c r="F13" s="10"/>
      <c r="G13" s="12"/>
      <c r="H13" s="13" t="s">
        <v>8</v>
      </c>
      <c r="I13" s="13" t="s">
        <v>8</v>
      </c>
      <c r="J13" s="13"/>
      <c r="K13" s="13"/>
      <c r="L13" s="13"/>
      <c r="M13" s="13"/>
      <c r="N13" s="13"/>
      <c r="O13" s="13"/>
      <c r="P13" s="70"/>
      <c r="Q13" s="71"/>
      <c r="R13" s="53"/>
    </row>
    <row r="14" spans="1:20" ht="15.95" customHeight="1" x14ac:dyDescent="0.15">
      <c r="A14" s="44"/>
      <c r="B14" s="8"/>
      <c r="C14" s="9"/>
      <c r="D14" s="3" t="s">
        <v>12</v>
      </c>
      <c r="E14" s="11"/>
      <c r="F14" s="10"/>
      <c r="G14" s="12"/>
      <c r="H14" s="13"/>
      <c r="I14" s="13"/>
      <c r="J14" s="13"/>
      <c r="K14" s="13"/>
      <c r="L14" s="13"/>
      <c r="M14" s="13"/>
      <c r="N14" s="13"/>
      <c r="O14" s="13"/>
      <c r="P14" s="70"/>
      <c r="Q14" s="71"/>
      <c r="R14" s="54"/>
    </row>
    <row r="15" spans="1:20" ht="15.95" customHeight="1" x14ac:dyDescent="0.15">
      <c r="A15" s="44" t="s">
        <v>10</v>
      </c>
      <c r="B15" s="8">
        <f>DATE(YEAR(C11),MONTH(C11)+C15,DAY(C11))</f>
        <v>44743</v>
      </c>
      <c r="C15" s="9">
        <v>3</v>
      </c>
      <c r="D15" s="3" t="s">
        <v>12</v>
      </c>
      <c r="E15" s="11"/>
      <c r="F15" s="10"/>
      <c r="G15" s="12"/>
      <c r="H15" s="13" t="s">
        <v>8</v>
      </c>
      <c r="I15" s="13" t="s">
        <v>8</v>
      </c>
      <c r="J15" s="13" t="s">
        <v>38</v>
      </c>
      <c r="K15" s="13" t="s">
        <v>8</v>
      </c>
      <c r="L15" s="13"/>
      <c r="M15" s="13"/>
      <c r="N15" s="13"/>
      <c r="O15" s="13"/>
      <c r="P15" s="70"/>
      <c r="Q15" s="71"/>
      <c r="R15" s="54"/>
    </row>
    <row r="16" spans="1:20" ht="15.95" customHeight="1" x14ac:dyDescent="0.15">
      <c r="A16" s="44"/>
      <c r="B16" s="8"/>
      <c r="C16" s="9"/>
      <c r="D16" s="3" t="s">
        <v>12</v>
      </c>
      <c r="E16" s="11"/>
      <c r="F16" s="10"/>
      <c r="G16" s="12"/>
      <c r="H16" s="13"/>
      <c r="I16" s="13"/>
      <c r="J16" s="13"/>
      <c r="K16" s="13"/>
      <c r="L16" s="13"/>
      <c r="M16" s="13"/>
      <c r="N16" s="13"/>
      <c r="O16" s="13"/>
      <c r="P16" s="70"/>
      <c r="Q16" s="71"/>
      <c r="R16" s="54"/>
    </row>
    <row r="17" spans="1:18" ht="15.95" customHeight="1" x14ac:dyDescent="0.15">
      <c r="A17" s="44" t="s">
        <v>11</v>
      </c>
      <c r="B17" s="8">
        <f>DATE(YEAR(C11),MONTH(C11)+C17,DAY(C11))</f>
        <v>44835</v>
      </c>
      <c r="C17" s="9">
        <v>6</v>
      </c>
      <c r="D17" s="3" t="s">
        <v>12</v>
      </c>
      <c r="E17" s="11"/>
      <c r="F17" s="10"/>
      <c r="G17" s="12"/>
      <c r="H17" s="13" t="s">
        <v>8</v>
      </c>
      <c r="I17" s="13" t="s">
        <v>8</v>
      </c>
      <c r="J17" s="13" t="s">
        <v>38</v>
      </c>
      <c r="K17" s="13" t="s">
        <v>8</v>
      </c>
      <c r="M17" s="13" t="s">
        <v>38</v>
      </c>
      <c r="N17" s="13"/>
      <c r="O17" s="13"/>
      <c r="P17" s="70"/>
      <c r="Q17" s="71"/>
      <c r="R17" s="54"/>
    </row>
    <row r="18" spans="1:18" ht="15.95" customHeight="1" x14ac:dyDescent="0.15">
      <c r="A18" s="44"/>
      <c r="B18" s="8"/>
      <c r="C18" s="9"/>
      <c r="D18" s="3" t="s">
        <v>12</v>
      </c>
      <c r="E18" s="11"/>
      <c r="F18" s="10"/>
      <c r="G18" s="12"/>
      <c r="H18" s="13"/>
      <c r="I18" s="13"/>
      <c r="J18" s="13"/>
      <c r="K18" s="13"/>
      <c r="L18" s="13"/>
      <c r="M18" s="15"/>
      <c r="N18" s="13"/>
      <c r="O18" s="13"/>
      <c r="P18" s="70"/>
      <c r="Q18" s="71"/>
      <c r="R18" s="54"/>
    </row>
    <row r="19" spans="1:18" ht="15.95" customHeight="1" x14ac:dyDescent="0.15">
      <c r="A19" s="44" t="s">
        <v>13</v>
      </c>
      <c r="B19" s="8">
        <f>DATE(YEAR(C11),MONTH(C11)+C19,DAY(C11))</f>
        <v>44927</v>
      </c>
      <c r="C19" s="9">
        <v>9</v>
      </c>
      <c r="D19" s="3" t="s">
        <v>37</v>
      </c>
      <c r="E19" s="11"/>
      <c r="F19" s="10"/>
      <c r="G19" s="12"/>
      <c r="H19" s="13" t="s">
        <v>8</v>
      </c>
      <c r="I19" s="13" t="s">
        <v>8</v>
      </c>
      <c r="J19" s="13" t="s">
        <v>38</v>
      </c>
      <c r="K19" s="13" t="s">
        <v>8</v>
      </c>
      <c r="L19" s="13"/>
      <c r="M19" s="13"/>
      <c r="N19" s="13"/>
      <c r="O19" s="13"/>
      <c r="P19" s="70"/>
      <c r="Q19" s="71"/>
      <c r="R19" s="54"/>
    </row>
    <row r="20" spans="1:18" ht="15.95" customHeight="1" x14ac:dyDescent="0.15">
      <c r="A20" s="47"/>
      <c r="B20" s="16"/>
      <c r="C20" s="17"/>
      <c r="D20" s="57" t="s">
        <v>37</v>
      </c>
      <c r="E20" s="19"/>
      <c r="F20" s="18"/>
      <c r="G20" s="20"/>
      <c r="H20" s="59"/>
      <c r="I20" s="21"/>
      <c r="J20" s="21"/>
      <c r="K20" s="21"/>
      <c r="L20" s="21"/>
      <c r="M20" s="21"/>
      <c r="N20" s="21"/>
      <c r="O20" s="21"/>
      <c r="P20" s="72"/>
      <c r="Q20" s="73"/>
      <c r="R20" s="54"/>
    </row>
    <row r="21" spans="1:18" ht="15.95" customHeight="1" thickBot="1" x14ac:dyDescent="0.2">
      <c r="A21" s="48" t="s">
        <v>18</v>
      </c>
      <c r="B21" s="22">
        <f>DATE(YEAR(C11),MONTH(C11)+C21,DAY(C11))</f>
        <v>45017</v>
      </c>
      <c r="C21" s="23">
        <v>12</v>
      </c>
      <c r="D21" s="2" t="s">
        <v>12</v>
      </c>
      <c r="E21" s="25"/>
      <c r="F21" s="24"/>
      <c r="G21" s="26"/>
      <c r="H21" s="27" t="s">
        <v>8</v>
      </c>
      <c r="I21" s="27" t="s">
        <v>8</v>
      </c>
      <c r="J21" s="27" t="s">
        <v>8</v>
      </c>
      <c r="K21" s="27" t="s">
        <v>8</v>
      </c>
      <c r="L21" s="27" t="s">
        <v>8</v>
      </c>
      <c r="M21" s="27" t="s">
        <v>38</v>
      </c>
      <c r="N21" s="27" t="s">
        <v>38</v>
      </c>
      <c r="O21" s="27"/>
      <c r="P21" s="74"/>
      <c r="Q21" s="75"/>
      <c r="R21" s="55"/>
    </row>
    <row r="22" spans="1:18" ht="15.95" customHeight="1" x14ac:dyDescent="0.15">
      <c r="A22" s="43"/>
      <c r="B22" s="28"/>
      <c r="C22" s="29"/>
      <c r="D22" s="31" t="s">
        <v>37</v>
      </c>
      <c r="E22" s="32"/>
      <c r="F22" s="30"/>
      <c r="G22" s="33"/>
      <c r="H22" s="15"/>
      <c r="I22" s="15"/>
      <c r="J22" s="15"/>
      <c r="K22" s="15"/>
      <c r="L22" s="15"/>
      <c r="M22" s="15"/>
      <c r="N22" s="15"/>
      <c r="O22" s="15"/>
      <c r="P22" s="76"/>
      <c r="Q22" s="77"/>
      <c r="R22" s="54"/>
    </row>
    <row r="23" spans="1:18" ht="15.95" customHeight="1" x14ac:dyDescent="0.15">
      <c r="A23" s="44" t="s">
        <v>14</v>
      </c>
      <c r="B23" s="8">
        <f>DATE(YEAR(C11),MONTH(C11)+C23,DAY(C11))</f>
        <v>45108</v>
      </c>
      <c r="C23" s="9">
        <v>15</v>
      </c>
      <c r="D23" s="3" t="s">
        <v>37</v>
      </c>
      <c r="E23" s="11"/>
      <c r="F23" s="10"/>
      <c r="G23" s="12"/>
      <c r="H23" s="13" t="s">
        <v>8</v>
      </c>
      <c r="I23" s="13" t="s">
        <v>8</v>
      </c>
      <c r="J23" s="13" t="s">
        <v>38</v>
      </c>
      <c r="K23" s="13" t="s">
        <v>8</v>
      </c>
      <c r="L23" s="13"/>
      <c r="M23" s="13"/>
      <c r="N23" s="13"/>
      <c r="O23" s="13"/>
      <c r="P23" s="70"/>
      <c r="Q23" s="71"/>
      <c r="R23" s="54"/>
    </row>
    <row r="24" spans="1:18" ht="15.95" customHeight="1" x14ac:dyDescent="0.15">
      <c r="A24" s="44"/>
      <c r="B24" s="8"/>
      <c r="C24" s="9"/>
      <c r="D24" s="3" t="s">
        <v>37</v>
      </c>
      <c r="E24" s="11"/>
      <c r="F24" s="10"/>
      <c r="G24" s="12"/>
      <c r="H24" s="13"/>
      <c r="I24" s="13"/>
      <c r="J24" s="13"/>
      <c r="K24" s="13"/>
      <c r="L24" s="13"/>
      <c r="M24" s="13"/>
      <c r="N24" s="13"/>
      <c r="O24" s="13"/>
      <c r="P24" s="70"/>
      <c r="Q24" s="71"/>
      <c r="R24" s="54"/>
    </row>
    <row r="25" spans="1:18" ht="15.95" customHeight="1" x14ac:dyDescent="0.15">
      <c r="A25" s="44" t="s">
        <v>11</v>
      </c>
      <c r="B25" s="8">
        <f>DATE(YEAR(C11),MONTH(C11)+C25,DAY(C11))</f>
        <v>45200</v>
      </c>
      <c r="C25" s="9">
        <v>18</v>
      </c>
      <c r="D25" s="3" t="s">
        <v>12</v>
      </c>
      <c r="E25" s="11"/>
      <c r="F25" s="10"/>
      <c r="G25" s="12"/>
      <c r="H25" s="13" t="s">
        <v>8</v>
      </c>
      <c r="I25" s="13" t="s">
        <v>8</v>
      </c>
      <c r="J25" s="13" t="s">
        <v>38</v>
      </c>
      <c r="K25" s="13" t="s">
        <v>8</v>
      </c>
      <c r="M25" s="13" t="s">
        <v>38</v>
      </c>
      <c r="N25" s="13"/>
      <c r="O25" s="13"/>
      <c r="P25" s="70"/>
      <c r="Q25" s="71"/>
      <c r="R25" s="54"/>
    </row>
    <row r="26" spans="1:18" ht="15.95" customHeight="1" x14ac:dyDescent="0.15">
      <c r="A26" s="44"/>
      <c r="B26" s="8"/>
      <c r="C26" s="9"/>
      <c r="D26" s="3" t="s">
        <v>37</v>
      </c>
      <c r="E26" s="11"/>
      <c r="F26" s="10"/>
      <c r="G26" s="12"/>
      <c r="H26" s="13"/>
      <c r="I26" s="13"/>
      <c r="J26" s="13"/>
      <c r="K26" s="13"/>
      <c r="L26" s="13"/>
      <c r="M26" s="15"/>
      <c r="N26" s="13"/>
      <c r="O26" s="13"/>
      <c r="P26" s="70"/>
      <c r="Q26" s="71"/>
      <c r="R26" s="54"/>
    </row>
    <row r="27" spans="1:18" ht="15.95" customHeight="1" x14ac:dyDescent="0.15">
      <c r="A27" s="44" t="s">
        <v>13</v>
      </c>
      <c r="B27" s="8">
        <f>DATE(YEAR(C11),MONTH(C11)+C27,DAY(C11))</f>
        <v>45292</v>
      </c>
      <c r="C27" s="9">
        <v>21</v>
      </c>
      <c r="D27" s="3" t="s">
        <v>37</v>
      </c>
      <c r="E27" s="11"/>
      <c r="F27" s="10"/>
      <c r="G27" s="12"/>
      <c r="H27" s="13" t="s">
        <v>8</v>
      </c>
      <c r="I27" s="13" t="s">
        <v>8</v>
      </c>
      <c r="J27" s="13" t="s">
        <v>38</v>
      </c>
      <c r="K27" s="13" t="s">
        <v>8</v>
      </c>
      <c r="L27" s="13"/>
      <c r="M27" s="13"/>
      <c r="N27" s="13"/>
      <c r="O27" s="13"/>
      <c r="P27" s="70"/>
      <c r="Q27" s="71"/>
      <c r="R27" s="54"/>
    </row>
    <row r="28" spans="1:18" ht="15.95" customHeight="1" x14ac:dyDescent="0.15">
      <c r="A28" s="47"/>
      <c r="B28" s="16"/>
      <c r="C28" s="17"/>
      <c r="D28" s="57" t="s">
        <v>37</v>
      </c>
      <c r="E28" s="19"/>
      <c r="F28" s="18"/>
      <c r="G28" s="20"/>
      <c r="H28" s="59"/>
      <c r="I28" s="21"/>
      <c r="J28" s="21"/>
      <c r="K28" s="21"/>
      <c r="L28" s="21"/>
      <c r="M28" s="21"/>
      <c r="N28" s="21"/>
      <c r="O28" s="21"/>
      <c r="P28" s="72"/>
      <c r="Q28" s="73"/>
      <c r="R28" s="54"/>
    </row>
    <row r="29" spans="1:18" ht="15.95" customHeight="1" thickBot="1" x14ac:dyDescent="0.2">
      <c r="A29" s="48" t="s">
        <v>15</v>
      </c>
      <c r="B29" s="22">
        <f>DATE(YEAR(C11),MONTH(C11)+C29,DAY(C11))</f>
        <v>45383</v>
      </c>
      <c r="C29" s="23">
        <v>24</v>
      </c>
      <c r="D29" s="2" t="s">
        <v>12</v>
      </c>
      <c r="E29" s="25"/>
      <c r="F29" s="24"/>
      <c r="G29" s="26"/>
      <c r="H29" s="27" t="s">
        <v>8</v>
      </c>
      <c r="I29" s="27" t="s">
        <v>8</v>
      </c>
      <c r="J29" s="27" t="s">
        <v>8</v>
      </c>
      <c r="K29" s="27" t="s">
        <v>8</v>
      </c>
      <c r="L29" s="27" t="s">
        <v>8</v>
      </c>
      <c r="M29" s="27" t="s">
        <v>38</v>
      </c>
      <c r="N29" s="27" t="s">
        <v>38</v>
      </c>
      <c r="O29" s="27"/>
      <c r="P29" s="74"/>
      <c r="Q29" s="75"/>
      <c r="R29" s="55"/>
    </row>
    <row r="30" spans="1:18" ht="15.95" customHeight="1" x14ac:dyDescent="0.15">
      <c r="A30" s="43"/>
      <c r="B30" s="28"/>
      <c r="C30" s="29"/>
      <c r="D30" s="31" t="s">
        <v>37</v>
      </c>
      <c r="E30" s="32"/>
      <c r="F30" s="30"/>
      <c r="G30" s="33"/>
      <c r="H30" s="15"/>
      <c r="I30" s="15"/>
      <c r="J30" s="15"/>
      <c r="K30" s="15"/>
      <c r="L30" s="15"/>
      <c r="M30" s="15"/>
      <c r="N30" s="15"/>
      <c r="O30" s="15"/>
      <c r="P30" s="76"/>
      <c r="Q30" s="77"/>
      <c r="R30" s="54"/>
    </row>
    <row r="31" spans="1:18" ht="15.95" customHeight="1" x14ac:dyDescent="0.15">
      <c r="A31" s="44" t="s">
        <v>14</v>
      </c>
      <c r="B31" s="8">
        <f>DATE(YEAR(C11),MONTH(C11)+C31,DAY(C11))</f>
        <v>45474</v>
      </c>
      <c r="C31" s="9">
        <v>27</v>
      </c>
      <c r="D31" s="3" t="s">
        <v>37</v>
      </c>
      <c r="E31" s="11"/>
      <c r="F31" s="10"/>
      <c r="G31" s="12"/>
      <c r="H31" s="13" t="s">
        <v>8</v>
      </c>
      <c r="I31" s="13" t="s">
        <v>8</v>
      </c>
      <c r="J31" s="13" t="s">
        <v>38</v>
      </c>
      <c r="K31" s="13" t="s">
        <v>8</v>
      </c>
      <c r="L31" s="13"/>
      <c r="M31" s="13"/>
      <c r="N31" s="13"/>
      <c r="O31" s="13"/>
      <c r="P31" s="70"/>
      <c r="Q31" s="71"/>
      <c r="R31" s="54"/>
    </row>
    <row r="32" spans="1:18" ht="15.95" customHeight="1" x14ac:dyDescent="0.15">
      <c r="A32" s="44"/>
      <c r="B32" s="8"/>
      <c r="C32" s="9"/>
      <c r="D32" s="3" t="s">
        <v>37</v>
      </c>
      <c r="E32" s="11"/>
      <c r="F32" s="10"/>
      <c r="G32" s="12"/>
      <c r="H32" s="13"/>
      <c r="I32" s="13"/>
      <c r="J32" s="13"/>
      <c r="K32" s="13"/>
      <c r="L32" s="13"/>
      <c r="M32" s="13"/>
      <c r="N32" s="13"/>
      <c r="O32" s="13"/>
      <c r="P32" s="70"/>
      <c r="Q32" s="71"/>
      <c r="R32" s="54"/>
    </row>
    <row r="33" spans="1:18" ht="15.95" customHeight="1" x14ac:dyDescent="0.15">
      <c r="A33" s="44" t="s">
        <v>11</v>
      </c>
      <c r="B33" s="8">
        <f>DATE(YEAR(C11),MONTH(C11)+C33,DAY(C11))</f>
        <v>45566</v>
      </c>
      <c r="C33" s="9">
        <v>30</v>
      </c>
      <c r="D33" s="3" t="s">
        <v>12</v>
      </c>
      <c r="E33" s="11"/>
      <c r="F33" s="10"/>
      <c r="G33" s="12"/>
      <c r="H33" s="13" t="s">
        <v>8</v>
      </c>
      <c r="I33" s="13" t="s">
        <v>8</v>
      </c>
      <c r="J33" s="13" t="s">
        <v>38</v>
      </c>
      <c r="K33" s="13" t="s">
        <v>8</v>
      </c>
      <c r="M33" s="13" t="s">
        <v>38</v>
      </c>
      <c r="N33" s="13"/>
      <c r="O33" s="13"/>
      <c r="P33" s="70"/>
      <c r="Q33" s="71"/>
      <c r="R33" s="54"/>
    </row>
    <row r="34" spans="1:18" ht="15.95" customHeight="1" x14ac:dyDescent="0.15">
      <c r="A34" s="44"/>
      <c r="B34" s="8"/>
      <c r="C34" s="9"/>
      <c r="D34" s="3" t="s">
        <v>37</v>
      </c>
      <c r="E34" s="11"/>
      <c r="F34" s="10"/>
      <c r="G34" s="12"/>
      <c r="H34" s="13"/>
      <c r="I34" s="13"/>
      <c r="J34" s="13"/>
      <c r="K34" s="13"/>
      <c r="L34" s="13"/>
      <c r="M34" s="15"/>
      <c r="N34" s="13"/>
      <c r="O34" s="13"/>
      <c r="P34" s="70"/>
      <c r="Q34" s="71"/>
      <c r="R34" s="54"/>
    </row>
    <row r="35" spans="1:18" ht="15.95" customHeight="1" x14ac:dyDescent="0.15">
      <c r="A35" s="44" t="s">
        <v>13</v>
      </c>
      <c r="B35" s="8">
        <f>DATE(YEAR(C11),MONTH(C11)+C35,DAY(C11))</f>
        <v>45658</v>
      </c>
      <c r="C35" s="9">
        <v>33</v>
      </c>
      <c r="D35" s="3" t="s">
        <v>37</v>
      </c>
      <c r="E35" s="11"/>
      <c r="F35" s="10"/>
      <c r="G35" s="12"/>
      <c r="H35" s="13" t="s">
        <v>8</v>
      </c>
      <c r="I35" s="13" t="s">
        <v>8</v>
      </c>
      <c r="J35" s="13" t="s">
        <v>38</v>
      </c>
      <c r="K35" s="13" t="s">
        <v>8</v>
      </c>
      <c r="L35" s="13"/>
      <c r="M35" s="13"/>
      <c r="N35" s="13"/>
      <c r="O35" s="13"/>
      <c r="P35" s="70"/>
      <c r="Q35" s="71"/>
      <c r="R35" s="54"/>
    </row>
    <row r="36" spans="1:18" ht="15.95" customHeight="1" x14ac:dyDescent="0.15">
      <c r="A36" s="47"/>
      <c r="B36" s="16"/>
      <c r="C36" s="17"/>
      <c r="D36" s="57" t="s">
        <v>37</v>
      </c>
      <c r="E36" s="19"/>
      <c r="F36" s="18"/>
      <c r="G36" s="20"/>
      <c r="H36" s="59"/>
      <c r="I36" s="21"/>
      <c r="J36" s="21"/>
      <c r="K36" s="21"/>
      <c r="L36" s="21"/>
      <c r="M36" s="21"/>
      <c r="N36" s="21"/>
      <c r="O36" s="21"/>
      <c r="P36" s="72"/>
      <c r="Q36" s="73"/>
      <c r="R36" s="54"/>
    </row>
    <row r="37" spans="1:18" ht="15.95" customHeight="1" thickBot="1" x14ac:dyDescent="0.2">
      <c r="A37" s="48" t="s">
        <v>16</v>
      </c>
      <c r="B37" s="22">
        <f>DATE(YEAR(C11),MONTH(C11)+C37,DAY(C11))</f>
        <v>45748</v>
      </c>
      <c r="C37" s="23">
        <v>36</v>
      </c>
      <c r="D37" s="2" t="s">
        <v>12</v>
      </c>
      <c r="E37" s="25"/>
      <c r="F37" s="24"/>
      <c r="G37" s="26"/>
      <c r="H37" s="27" t="s">
        <v>8</v>
      </c>
      <c r="I37" s="27" t="s">
        <v>8</v>
      </c>
      <c r="J37" s="27" t="s">
        <v>8</v>
      </c>
      <c r="K37" s="27" t="s">
        <v>8</v>
      </c>
      <c r="L37" s="27" t="s">
        <v>8</v>
      </c>
      <c r="M37" s="27" t="s">
        <v>38</v>
      </c>
      <c r="N37" s="27" t="s">
        <v>38</v>
      </c>
      <c r="O37" s="27"/>
      <c r="P37" s="74"/>
      <c r="Q37" s="75"/>
      <c r="R37" s="55"/>
    </row>
    <row r="38" spans="1:18" ht="15.95" customHeight="1" x14ac:dyDescent="0.15">
      <c r="A38" s="44" t="s">
        <v>14</v>
      </c>
      <c r="B38" s="8">
        <f>DATE(YEAR(C11),MONTH(C11)+C38,DAY(C11))</f>
        <v>45839</v>
      </c>
      <c r="C38" s="9">
        <v>39</v>
      </c>
      <c r="D38" s="3" t="s">
        <v>37</v>
      </c>
      <c r="E38" s="11"/>
      <c r="F38" s="10"/>
      <c r="G38" s="12"/>
      <c r="H38" s="13" t="s">
        <v>8</v>
      </c>
      <c r="I38" s="13" t="s">
        <v>8</v>
      </c>
      <c r="J38" s="13" t="s">
        <v>38</v>
      </c>
      <c r="K38" s="13" t="s">
        <v>8</v>
      </c>
      <c r="L38" s="13"/>
      <c r="M38" s="13"/>
      <c r="N38" s="13"/>
      <c r="O38" s="13"/>
      <c r="P38" s="70"/>
      <c r="Q38" s="71"/>
      <c r="R38" s="54"/>
    </row>
    <row r="39" spans="1:18" ht="15.95" customHeight="1" x14ac:dyDescent="0.15">
      <c r="A39" s="44" t="s">
        <v>11</v>
      </c>
      <c r="B39" s="8">
        <f>DATE(YEAR(C11),MONTH(C11)+C39,DAY(C11))</f>
        <v>45931</v>
      </c>
      <c r="C39" s="9">
        <v>42</v>
      </c>
      <c r="D39" s="3" t="s">
        <v>12</v>
      </c>
      <c r="E39" s="11"/>
      <c r="F39" s="10"/>
      <c r="G39" s="12"/>
      <c r="H39" s="13" t="s">
        <v>8</v>
      </c>
      <c r="I39" s="13" t="s">
        <v>8</v>
      </c>
      <c r="J39" s="13" t="s">
        <v>38</v>
      </c>
      <c r="K39" s="13" t="s">
        <v>8</v>
      </c>
      <c r="M39" s="13" t="s">
        <v>38</v>
      </c>
      <c r="N39" s="13"/>
      <c r="O39" s="13"/>
      <c r="P39" s="70"/>
      <c r="Q39" s="71"/>
      <c r="R39" s="54"/>
    </row>
    <row r="40" spans="1:18" ht="15.95" customHeight="1" x14ac:dyDescent="0.15">
      <c r="A40" s="44" t="s">
        <v>13</v>
      </c>
      <c r="B40" s="8">
        <f>DATE(YEAR(C11),MONTH(C11)+C40,DAY(C11))</f>
        <v>46023</v>
      </c>
      <c r="C40" s="9">
        <v>45</v>
      </c>
      <c r="D40" s="3" t="s">
        <v>37</v>
      </c>
      <c r="E40" s="11"/>
      <c r="F40" s="10"/>
      <c r="G40" s="12"/>
      <c r="H40" s="13" t="s">
        <v>8</v>
      </c>
      <c r="I40" s="13" t="s">
        <v>8</v>
      </c>
      <c r="J40" s="13" t="s">
        <v>38</v>
      </c>
      <c r="K40" s="13" t="s">
        <v>8</v>
      </c>
      <c r="L40" s="13"/>
      <c r="M40" s="13"/>
      <c r="N40" s="13"/>
      <c r="O40" s="13"/>
      <c r="P40" s="70"/>
      <c r="Q40" s="71"/>
      <c r="R40" s="54"/>
    </row>
    <row r="41" spans="1:18" ht="15.95" customHeight="1" x14ac:dyDescent="0.15">
      <c r="A41" s="47"/>
      <c r="B41" s="16"/>
      <c r="C41" s="17"/>
      <c r="D41" s="57" t="s">
        <v>37</v>
      </c>
      <c r="E41" s="19"/>
      <c r="F41" s="18"/>
      <c r="G41" s="20"/>
      <c r="H41" s="59"/>
      <c r="I41" s="21"/>
      <c r="J41" s="21"/>
      <c r="K41" s="21"/>
      <c r="L41" s="21"/>
      <c r="M41" s="21"/>
      <c r="N41" s="21"/>
      <c r="O41" s="21"/>
      <c r="P41" s="72"/>
      <c r="Q41" s="73"/>
      <c r="R41" s="54"/>
    </row>
    <row r="42" spans="1:18" ht="15.95" customHeight="1" thickBot="1" x14ac:dyDescent="0.2">
      <c r="A42" s="48" t="s">
        <v>19</v>
      </c>
      <c r="B42" s="22">
        <f>DATE(YEAR(C11),MONTH(C11)+C42,DAY(C11))</f>
        <v>46113</v>
      </c>
      <c r="C42" s="23">
        <v>48</v>
      </c>
      <c r="D42" s="2" t="s">
        <v>12</v>
      </c>
      <c r="E42" s="25"/>
      <c r="F42" s="24"/>
      <c r="G42" s="26"/>
      <c r="H42" s="27" t="s">
        <v>8</v>
      </c>
      <c r="I42" s="27" t="s">
        <v>8</v>
      </c>
      <c r="J42" s="27" t="s">
        <v>8</v>
      </c>
      <c r="K42" s="27" t="s">
        <v>8</v>
      </c>
      <c r="L42" s="27" t="s">
        <v>8</v>
      </c>
      <c r="M42" s="27" t="s">
        <v>38</v>
      </c>
      <c r="N42" s="27" t="s">
        <v>38</v>
      </c>
      <c r="O42" s="27"/>
      <c r="P42" s="74"/>
      <c r="Q42" s="75"/>
      <c r="R42" s="55"/>
    </row>
    <row r="43" spans="1:18" ht="15.95" customHeight="1" x14ac:dyDescent="0.15">
      <c r="A43" s="44" t="s">
        <v>14</v>
      </c>
      <c r="B43" s="8">
        <f>DATE(YEAR(C11),MONTH(C11)+C43,DAY(C11))</f>
        <v>46204</v>
      </c>
      <c r="C43" s="9">
        <v>51</v>
      </c>
      <c r="D43" s="3" t="s">
        <v>37</v>
      </c>
      <c r="E43" s="11"/>
      <c r="F43" s="10"/>
      <c r="G43" s="12"/>
      <c r="H43" s="13" t="s">
        <v>8</v>
      </c>
      <c r="I43" s="13" t="s">
        <v>8</v>
      </c>
      <c r="J43" s="13" t="s">
        <v>38</v>
      </c>
      <c r="K43" s="13" t="s">
        <v>8</v>
      </c>
      <c r="L43" s="13"/>
      <c r="M43" s="13"/>
      <c r="N43" s="13"/>
      <c r="O43" s="13"/>
      <c r="P43" s="70"/>
      <c r="Q43" s="71"/>
      <c r="R43" s="54"/>
    </row>
    <row r="44" spans="1:18" ht="15.95" customHeight="1" x14ac:dyDescent="0.15">
      <c r="A44" s="44" t="s">
        <v>11</v>
      </c>
      <c r="B44" s="8">
        <f>DATE(YEAR(C11),MONTH(C11)+C44,DAY(C11))</f>
        <v>46296</v>
      </c>
      <c r="C44" s="9">
        <v>54</v>
      </c>
      <c r="D44" s="3" t="s">
        <v>12</v>
      </c>
      <c r="E44" s="11"/>
      <c r="F44" s="10"/>
      <c r="G44" s="12"/>
      <c r="H44" s="13" t="s">
        <v>8</v>
      </c>
      <c r="I44" s="13" t="s">
        <v>8</v>
      </c>
      <c r="J44" s="13" t="s">
        <v>38</v>
      </c>
      <c r="K44" s="13" t="s">
        <v>8</v>
      </c>
      <c r="M44" s="13" t="s">
        <v>38</v>
      </c>
      <c r="N44" s="13"/>
      <c r="O44" s="13"/>
      <c r="P44" s="70"/>
      <c r="Q44" s="71"/>
      <c r="R44" s="54"/>
    </row>
    <row r="45" spans="1:18" ht="15.95" customHeight="1" x14ac:dyDescent="0.15">
      <c r="A45" s="44" t="s">
        <v>13</v>
      </c>
      <c r="B45" s="8">
        <f>DATE(YEAR(C11),MONTH(C11)+C45,DAY(C11))</f>
        <v>46388</v>
      </c>
      <c r="C45" s="9">
        <v>57</v>
      </c>
      <c r="D45" s="3" t="s">
        <v>37</v>
      </c>
      <c r="E45" s="11"/>
      <c r="F45" s="10"/>
      <c r="G45" s="12"/>
      <c r="H45" s="13" t="s">
        <v>8</v>
      </c>
      <c r="I45" s="13" t="s">
        <v>8</v>
      </c>
      <c r="J45" s="13" t="s">
        <v>38</v>
      </c>
      <c r="K45" s="13" t="s">
        <v>8</v>
      </c>
      <c r="L45" s="13"/>
      <c r="M45" s="13"/>
      <c r="N45" s="13"/>
      <c r="O45" s="13"/>
      <c r="P45" s="70"/>
      <c r="Q45" s="71"/>
      <c r="R45" s="54"/>
    </row>
    <row r="46" spans="1:18" ht="15.95" customHeight="1" x14ac:dyDescent="0.15">
      <c r="A46" s="47"/>
      <c r="B46" s="16"/>
      <c r="C46" s="17"/>
      <c r="D46" s="57" t="s">
        <v>37</v>
      </c>
      <c r="E46" s="19"/>
      <c r="F46" s="18"/>
      <c r="G46" s="20"/>
      <c r="H46" s="59"/>
      <c r="I46" s="21"/>
      <c r="J46" s="21"/>
      <c r="K46" s="21"/>
      <c r="L46" s="21"/>
      <c r="M46" s="21"/>
      <c r="N46" s="21"/>
      <c r="O46" s="21"/>
      <c r="P46" s="72"/>
      <c r="Q46" s="73"/>
      <c r="R46" s="54"/>
    </row>
    <row r="47" spans="1:18" ht="15.95" customHeight="1" thickBot="1" x14ac:dyDescent="0.2">
      <c r="A47" s="48" t="s">
        <v>20</v>
      </c>
      <c r="B47" s="22">
        <f>DATE(YEAR(C11),MONTH(C11)+C47,DAY(C11))</f>
        <v>46478</v>
      </c>
      <c r="C47" s="23">
        <v>60</v>
      </c>
      <c r="D47" s="2" t="s">
        <v>12</v>
      </c>
      <c r="E47" s="25"/>
      <c r="F47" s="24"/>
      <c r="G47" s="26"/>
      <c r="H47" s="27" t="s">
        <v>8</v>
      </c>
      <c r="I47" s="27" t="s">
        <v>8</v>
      </c>
      <c r="J47" s="27" t="s">
        <v>8</v>
      </c>
      <c r="K47" s="27" t="s">
        <v>38</v>
      </c>
      <c r="L47" s="27" t="s">
        <v>8</v>
      </c>
      <c r="M47" s="27" t="s">
        <v>38</v>
      </c>
      <c r="N47" s="27" t="s">
        <v>38</v>
      </c>
      <c r="O47" s="27"/>
      <c r="P47" s="74"/>
      <c r="Q47" s="75"/>
      <c r="R47" s="55"/>
    </row>
    <row r="48" spans="1:18" ht="14.1" customHeight="1" x14ac:dyDescent="0.15">
      <c r="A48" s="35" t="s">
        <v>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4.1" customHeight="1" x14ac:dyDescent="0.15">
      <c r="A49" s="1" t="s">
        <v>44</v>
      </c>
    </row>
    <row r="50" spans="1:18" ht="14.1" customHeight="1" x14ac:dyDescent="0.15">
      <c r="A50" s="1" t="s">
        <v>40</v>
      </c>
      <c r="R50" s="68" t="s">
        <v>57</v>
      </c>
    </row>
    <row r="51" spans="1:18" ht="32.1" customHeight="1" x14ac:dyDescent="0.15">
      <c r="A51" s="52"/>
      <c r="B51" s="37"/>
      <c r="C51" s="37"/>
      <c r="D51" s="37"/>
      <c r="N51" s="137" t="s">
        <v>42</v>
      </c>
      <c r="O51" s="137"/>
      <c r="P51" s="137"/>
      <c r="Q51" s="137"/>
      <c r="R51" s="137"/>
    </row>
    <row r="52" spans="1:18" ht="21.95" customHeight="1" x14ac:dyDescent="0.15">
      <c r="A52" s="138" t="s">
        <v>35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</row>
    <row r="53" spans="1:18" ht="15" customHeight="1" thickBot="1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R53" s="40" t="s">
        <v>50</v>
      </c>
    </row>
    <row r="54" spans="1:18" ht="15" customHeight="1" x14ac:dyDescent="0.15">
      <c r="A54" s="187" t="str">
        <f>A4</f>
        <v>テスト患者</v>
      </c>
      <c r="B54" s="188"/>
      <c r="C54" s="188"/>
      <c r="D54" s="188"/>
      <c r="E54" s="188"/>
      <c r="F54" s="191" t="s">
        <v>94</v>
      </c>
      <c r="G54" s="41" t="s">
        <v>22</v>
      </c>
      <c r="H54" s="42"/>
      <c r="I54" s="42"/>
      <c r="J54" s="42"/>
      <c r="K54" s="42"/>
      <c r="L54" s="42"/>
      <c r="M54" s="42"/>
      <c r="N54" s="42"/>
      <c r="O54" s="176" t="str">
        <f>"ID "</f>
        <v xml:space="preserve">ID </v>
      </c>
      <c r="P54" s="177"/>
      <c r="Q54" s="178" t="str">
        <f t="shared" ref="Q54:Q59" si="0">IF(Q4="","",Q4)</f>
        <v/>
      </c>
      <c r="R54" s="179"/>
    </row>
    <row r="55" spans="1:18" ht="15" customHeight="1" x14ac:dyDescent="0.15">
      <c r="A55" s="189"/>
      <c r="B55" s="190"/>
      <c r="C55" s="190"/>
      <c r="D55" s="190"/>
      <c r="E55" s="190"/>
      <c r="F55" s="192"/>
      <c r="G55" s="85"/>
      <c r="H55" s="170" t="str">
        <f>H5</f>
        <v>（計画書策定病院名）</v>
      </c>
      <c r="I55" s="170"/>
      <c r="J55" s="170"/>
      <c r="K55" s="170"/>
      <c r="L55" s="170"/>
      <c r="M55" s="170"/>
      <c r="N55" s="170"/>
      <c r="O55" s="172" t="s">
        <v>23</v>
      </c>
      <c r="P55" s="173"/>
      <c r="Q55" s="174" t="str">
        <f t="shared" si="0"/>
        <v/>
      </c>
      <c r="R55" s="175"/>
    </row>
    <row r="56" spans="1:18" ht="15" customHeight="1" x14ac:dyDescent="0.15">
      <c r="A56" s="89" t="s">
        <v>93</v>
      </c>
      <c r="B56" s="186" t="str">
        <f>IF(B6="","",B6)</f>
        <v/>
      </c>
      <c r="C56" s="186"/>
      <c r="D56" s="186"/>
      <c r="E56" s="186"/>
      <c r="F56" s="88" t="s">
        <v>92</v>
      </c>
      <c r="G56" s="86"/>
      <c r="H56" s="180" t="str">
        <f>H6</f>
        <v>（担当医師名）</v>
      </c>
      <c r="I56" s="180"/>
      <c r="J56" s="180"/>
      <c r="K56" s="180"/>
      <c r="L56" s="180"/>
      <c r="M56" s="180"/>
      <c r="N56" s="180"/>
      <c r="O56" s="156" t="s">
        <v>24</v>
      </c>
      <c r="P56" s="157"/>
      <c r="Q56" s="158" t="str">
        <f t="shared" si="0"/>
        <v/>
      </c>
      <c r="R56" s="159"/>
    </row>
    <row r="57" spans="1:18" ht="15" customHeight="1" x14ac:dyDescent="0.15">
      <c r="A57" s="160" t="str">
        <f>A7</f>
        <v>（術式等　各病院自由記載欄）</v>
      </c>
      <c r="B57" s="161"/>
      <c r="C57" s="161"/>
      <c r="D57" s="161"/>
      <c r="E57" s="161"/>
      <c r="F57" s="162"/>
      <c r="G57" s="44" t="s">
        <v>25</v>
      </c>
      <c r="H57" s="45"/>
      <c r="I57" s="45"/>
      <c r="J57" s="45"/>
      <c r="K57" s="45"/>
      <c r="L57" s="45"/>
      <c r="M57" s="45"/>
      <c r="N57" s="45"/>
      <c r="O57" s="166" t="s">
        <v>26</v>
      </c>
      <c r="P57" s="167"/>
      <c r="Q57" s="174" t="str">
        <f t="shared" si="0"/>
        <v/>
      </c>
      <c r="R57" s="175"/>
    </row>
    <row r="58" spans="1:18" ht="15" customHeight="1" thickBot="1" x14ac:dyDescent="0.2">
      <c r="A58" s="163"/>
      <c r="B58" s="164"/>
      <c r="C58" s="164"/>
      <c r="D58" s="164"/>
      <c r="E58" s="164"/>
      <c r="F58" s="165"/>
      <c r="G58" s="85"/>
      <c r="H58" s="170" t="str">
        <f>H8</f>
        <v>（連携医療機関名）</v>
      </c>
      <c r="I58" s="170"/>
      <c r="J58" s="170"/>
      <c r="K58" s="170"/>
      <c r="L58" s="170"/>
      <c r="M58" s="170"/>
      <c r="N58" s="171"/>
      <c r="O58" s="172" t="s">
        <v>23</v>
      </c>
      <c r="P58" s="173"/>
      <c r="Q58" s="174" t="str">
        <f t="shared" si="0"/>
        <v/>
      </c>
      <c r="R58" s="175"/>
    </row>
    <row r="59" spans="1:18" ht="15" customHeight="1" thickBot="1" x14ac:dyDescent="0.2">
      <c r="A59" s="46" t="s">
        <v>27</v>
      </c>
      <c r="B59" s="184">
        <f>B9</f>
        <v>44652</v>
      </c>
      <c r="C59" s="184"/>
      <c r="D59" s="184"/>
      <c r="E59" s="184"/>
      <c r="F59" s="185"/>
      <c r="G59" s="87"/>
      <c r="H59" s="145" t="str">
        <f>H9</f>
        <v>（かかりつけ医名）</v>
      </c>
      <c r="I59" s="145"/>
      <c r="J59" s="145"/>
      <c r="K59" s="145"/>
      <c r="L59" s="145"/>
      <c r="M59" s="145"/>
      <c r="N59" s="146"/>
      <c r="O59" s="147" t="str">
        <f>"FAX "</f>
        <v xml:space="preserve">FAX </v>
      </c>
      <c r="P59" s="148"/>
      <c r="Q59" s="149" t="str">
        <f t="shared" si="0"/>
        <v/>
      </c>
      <c r="R59" s="150"/>
    </row>
    <row r="60" spans="1:18" ht="13.5" customHeight="1" x14ac:dyDescent="0.15">
      <c r="A60" s="121" t="s">
        <v>17</v>
      </c>
      <c r="B60" s="122"/>
      <c r="C60" s="4" t="s">
        <v>39</v>
      </c>
      <c r="D60" s="127" t="s">
        <v>0</v>
      </c>
      <c r="E60" s="130" t="s">
        <v>1</v>
      </c>
      <c r="F60" s="133" t="s">
        <v>2</v>
      </c>
      <c r="G60" s="128" t="s">
        <v>3</v>
      </c>
      <c r="H60" s="135" t="s">
        <v>4</v>
      </c>
      <c r="I60" s="136"/>
      <c r="J60" s="34" t="s">
        <v>34</v>
      </c>
      <c r="K60" s="181" t="s">
        <v>48</v>
      </c>
      <c r="L60" s="98" t="s">
        <v>21</v>
      </c>
      <c r="M60" s="99"/>
      <c r="N60" s="100"/>
      <c r="O60" s="101"/>
      <c r="P60" s="103"/>
      <c r="Q60" s="104"/>
      <c r="R60" s="109" t="s">
        <v>47</v>
      </c>
    </row>
    <row r="61" spans="1:18" ht="13.5" customHeight="1" x14ac:dyDescent="0.15">
      <c r="A61" s="123"/>
      <c r="B61" s="124"/>
      <c r="C61" s="62">
        <f>DATE(YEAR(B59),MONTH(B59),1)</f>
        <v>44652</v>
      </c>
      <c r="D61" s="128"/>
      <c r="E61" s="131"/>
      <c r="F61" s="134"/>
      <c r="G61" s="128"/>
      <c r="H61" s="112" t="s">
        <v>5</v>
      </c>
      <c r="I61" s="114" t="s">
        <v>6</v>
      </c>
      <c r="J61" s="116" t="s">
        <v>43</v>
      </c>
      <c r="K61" s="182"/>
      <c r="L61" s="118" t="s">
        <v>28</v>
      </c>
      <c r="M61" s="6" t="s">
        <v>61</v>
      </c>
      <c r="N61" s="119" t="s">
        <v>36</v>
      </c>
      <c r="O61" s="102"/>
      <c r="P61" s="105"/>
      <c r="Q61" s="106"/>
      <c r="R61" s="110"/>
    </row>
    <row r="62" spans="1:18" ht="66" customHeight="1" x14ac:dyDescent="0.15">
      <c r="A62" s="125"/>
      <c r="B62" s="126"/>
      <c r="C62" s="7"/>
      <c r="D62" s="129"/>
      <c r="E62" s="132"/>
      <c r="F62" s="115"/>
      <c r="G62" s="129"/>
      <c r="H62" s="113"/>
      <c r="I62" s="115"/>
      <c r="J62" s="117"/>
      <c r="K62" s="183"/>
      <c r="L62" s="117"/>
      <c r="M62" s="67" t="s">
        <v>29</v>
      </c>
      <c r="N62" s="120"/>
      <c r="O62" s="102"/>
      <c r="P62" s="107"/>
      <c r="Q62" s="108"/>
      <c r="R62" s="111"/>
    </row>
    <row r="63" spans="1:18" ht="15.95" customHeight="1" x14ac:dyDescent="0.15">
      <c r="A63" s="44" t="s">
        <v>14</v>
      </c>
      <c r="B63" s="8">
        <f>DATE(YEAR($C$61),MONTH(C$61)+C63,DAY($C$61))</f>
        <v>46569</v>
      </c>
      <c r="C63" s="9">
        <v>63</v>
      </c>
      <c r="D63" s="3" t="s">
        <v>37</v>
      </c>
      <c r="E63" s="11"/>
      <c r="F63" s="10"/>
      <c r="G63" s="12"/>
      <c r="H63" s="13" t="s">
        <v>8</v>
      </c>
      <c r="I63" s="13" t="s">
        <v>8</v>
      </c>
      <c r="J63" s="13" t="s">
        <v>38</v>
      </c>
      <c r="K63" s="13" t="s">
        <v>8</v>
      </c>
      <c r="L63" s="13"/>
      <c r="M63" s="13"/>
      <c r="N63" s="13"/>
      <c r="O63" s="13"/>
      <c r="P63" s="92"/>
      <c r="Q63" s="93"/>
      <c r="R63" s="54"/>
    </row>
    <row r="64" spans="1:18" ht="15.95" customHeight="1" x14ac:dyDescent="0.15">
      <c r="A64" s="44" t="s">
        <v>11</v>
      </c>
      <c r="B64" s="8">
        <f>DATE(YEAR($C$61),MONTH($C$61)+C64,DAY($C$61))</f>
        <v>46661</v>
      </c>
      <c r="C64" s="9">
        <v>66</v>
      </c>
      <c r="D64" s="3" t="s">
        <v>12</v>
      </c>
      <c r="E64" s="11"/>
      <c r="F64" s="10"/>
      <c r="G64" s="12"/>
      <c r="H64" s="13" t="s">
        <v>8</v>
      </c>
      <c r="I64" s="13" t="s">
        <v>8</v>
      </c>
      <c r="J64" s="13" t="s">
        <v>38</v>
      </c>
      <c r="K64" s="13" t="s">
        <v>8</v>
      </c>
      <c r="M64" s="13" t="s">
        <v>38</v>
      </c>
      <c r="N64" s="13"/>
      <c r="O64" s="13"/>
      <c r="P64" s="92"/>
      <c r="Q64" s="93"/>
      <c r="R64" s="54"/>
    </row>
    <row r="65" spans="1:18" ht="15.95" customHeight="1" x14ac:dyDescent="0.15">
      <c r="A65" s="44" t="s">
        <v>13</v>
      </c>
      <c r="B65" s="8">
        <f>DATE(YEAR($C$61),MONTH($C$61)+C65,DAY($C$61))</f>
        <v>46753</v>
      </c>
      <c r="C65" s="9">
        <v>69</v>
      </c>
      <c r="D65" s="3" t="s">
        <v>37</v>
      </c>
      <c r="E65" s="11"/>
      <c r="F65" s="10"/>
      <c r="G65" s="12"/>
      <c r="H65" s="13" t="s">
        <v>8</v>
      </c>
      <c r="I65" s="13" t="s">
        <v>8</v>
      </c>
      <c r="J65" s="13" t="s">
        <v>38</v>
      </c>
      <c r="K65" s="13" t="s">
        <v>8</v>
      </c>
      <c r="L65" s="13"/>
      <c r="M65" s="13"/>
      <c r="N65" s="13"/>
      <c r="O65" s="13"/>
      <c r="P65" s="92"/>
      <c r="Q65" s="93"/>
      <c r="R65" s="54"/>
    </row>
    <row r="66" spans="1:18" ht="15.95" customHeight="1" x14ac:dyDescent="0.15">
      <c r="A66" s="47"/>
      <c r="B66" s="16"/>
      <c r="C66" s="17"/>
      <c r="D66" s="57"/>
      <c r="E66" s="19"/>
      <c r="F66" s="18"/>
      <c r="G66" s="20"/>
      <c r="H66" s="21"/>
      <c r="I66" s="21"/>
      <c r="J66" s="21"/>
      <c r="K66" s="21"/>
      <c r="L66" s="21"/>
      <c r="M66" s="21"/>
      <c r="N66" s="21"/>
      <c r="O66" s="21"/>
      <c r="P66" s="58"/>
      <c r="Q66" s="59"/>
      <c r="R66" s="54"/>
    </row>
    <row r="67" spans="1:18" ht="15.95" customHeight="1" x14ac:dyDescent="0.15">
      <c r="A67" s="47" t="s">
        <v>52</v>
      </c>
      <c r="B67" s="16">
        <f>DATE(YEAR($C$61),MONTH($C$61)+C67,DAY($C$61))</f>
        <v>46844</v>
      </c>
      <c r="C67" s="17">
        <v>72</v>
      </c>
      <c r="D67" s="57" t="s">
        <v>12</v>
      </c>
      <c r="E67" s="19"/>
      <c r="F67" s="18"/>
      <c r="G67" s="20"/>
      <c r="H67" s="21" t="s">
        <v>8</v>
      </c>
      <c r="I67" s="21" t="s">
        <v>8</v>
      </c>
      <c r="J67" s="21" t="s">
        <v>8</v>
      </c>
      <c r="K67" s="21" t="s">
        <v>38</v>
      </c>
      <c r="L67" s="21" t="s">
        <v>8</v>
      </c>
      <c r="M67" s="21" t="s">
        <v>38</v>
      </c>
      <c r="N67" s="21" t="s">
        <v>38</v>
      </c>
      <c r="O67" s="21"/>
      <c r="P67" s="90"/>
      <c r="Q67" s="91"/>
      <c r="R67" s="69"/>
    </row>
    <row r="68" spans="1:18" ht="15.95" customHeight="1" thickBot="1" x14ac:dyDescent="0.2">
      <c r="A68" s="48"/>
      <c r="B68" s="22"/>
      <c r="C68" s="23"/>
      <c r="D68" s="2"/>
      <c r="E68" s="25"/>
      <c r="F68" s="24"/>
      <c r="G68" s="26"/>
      <c r="H68" s="27"/>
      <c r="I68" s="27"/>
      <c r="J68" s="27"/>
      <c r="K68" s="27"/>
      <c r="L68" s="27"/>
      <c r="M68" s="27"/>
      <c r="N68" s="27"/>
      <c r="O68" s="27"/>
      <c r="P68" s="64"/>
      <c r="Q68" s="65"/>
      <c r="R68" s="55"/>
    </row>
    <row r="69" spans="1:18" ht="15.95" customHeight="1" x14ac:dyDescent="0.15">
      <c r="A69" s="43" t="s">
        <v>14</v>
      </c>
      <c r="B69" s="28">
        <f>DATE(YEAR($C$61),MONTH(C$61)+C69,DAY($C$61))</f>
        <v>46935</v>
      </c>
      <c r="C69" s="29">
        <v>75</v>
      </c>
      <c r="D69" s="31" t="s">
        <v>37</v>
      </c>
      <c r="E69" s="32"/>
      <c r="F69" s="30"/>
      <c r="G69" s="33"/>
      <c r="H69" s="15" t="s">
        <v>8</v>
      </c>
      <c r="I69" s="15" t="s">
        <v>8</v>
      </c>
      <c r="J69" s="15" t="s">
        <v>38</v>
      </c>
      <c r="K69" s="15" t="s">
        <v>8</v>
      </c>
      <c r="L69" s="15"/>
      <c r="M69" s="15"/>
      <c r="N69" s="15"/>
      <c r="O69" s="15"/>
      <c r="P69" s="94"/>
      <c r="Q69" s="95"/>
      <c r="R69" s="54"/>
    </row>
    <row r="70" spans="1:18" ht="15.95" customHeight="1" x14ac:dyDescent="0.15">
      <c r="A70" s="44" t="s">
        <v>11</v>
      </c>
      <c r="B70" s="8">
        <f>DATE(YEAR($C$61),MONTH($C$61)+C70,DAY($C$61))</f>
        <v>47027</v>
      </c>
      <c r="C70" s="9">
        <v>78</v>
      </c>
      <c r="D70" s="3" t="s">
        <v>12</v>
      </c>
      <c r="E70" s="11"/>
      <c r="F70" s="10"/>
      <c r="G70" s="12"/>
      <c r="H70" s="13" t="s">
        <v>8</v>
      </c>
      <c r="I70" s="13" t="s">
        <v>8</v>
      </c>
      <c r="J70" s="13" t="s">
        <v>38</v>
      </c>
      <c r="K70" s="13" t="s">
        <v>8</v>
      </c>
      <c r="M70" s="13" t="s">
        <v>38</v>
      </c>
      <c r="N70" s="13"/>
      <c r="O70" s="13"/>
      <c r="P70" s="92"/>
      <c r="Q70" s="93"/>
      <c r="R70" s="54"/>
    </row>
    <row r="71" spans="1:18" ht="15.95" customHeight="1" x14ac:dyDescent="0.15">
      <c r="A71" s="44" t="s">
        <v>13</v>
      </c>
      <c r="B71" s="8">
        <f>DATE(YEAR($C$61),MONTH($C$61)+C71,DAY($C$61))</f>
        <v>47119</v>
      </c>
      <c r="C71" s="9">
        <v>81</v>
      </c>
      <c r="D71" s="3" t="s">
        <v>37</v>
      </c>
      <c r="E71" s="11"/>
      <c r="F71" s="10"/>
      <c r="G71" s="12"/>
      <c r="H71" s="13" t="s">
        <v>8</v>
      </c>
      <c r="I71" s="13" t="s">
        <v>8</v>
      </c>
      <c r="J71" s="13" t="s">
        <v>38</v>
      </c>
      <c r="K71" s="13" t="s">
        <v>8</v>
      </c>
      <c r="L71" s="13"/>
      <c r="M71" s="13"/>
      <c r="N71" s="13"/>
      <c r="O71" s="13"/>
      <c r="P71" s="92"/>
      <c r="Q71" s="93"/>
      <c r="R71" s="54"/>
    </row>
    <row r="72" spans="1:18" ht="15.95" customHeight="1" x14ac:dyDescent="0.15">
      <c r="A72" s="47"/>
      <c r="B72" s="16"/>
      <c r="C72" s="17"/>
      <c r="D72" s="57"/>
      <c r="E72" s="19"/>
      <c r="F72" s="18"/>
      <c r="G72" s="20"/>
      <c r="H72" s="21"/>
      <c r="I72" s="21"/>
      <c r="J72" s="21"/>
      <c r="K72" s="21"/>
      <c r="L72" s="21"/>
      <c r="M72" s="21"/>
      <c r="N72" s="21"/>
      <c r="O72" s="21"/>
      <c r="P72" s="58"/>
      <c r="Q72" s="59"/>
      <c r="R72" s="54"/>
    </row>
    <row r="73" spans="1:18" ht="15" customHeight="1" x14ac:dyDescent="0.15">
      <c r="A73" s="47" t="s">
        <v>53</v>
      </c>
      <c r="B73" s="16">
        <f>DATE(YEAR($C$61),MONTH($C$61)+C73,DAY($C$61))</f>
        <v>47209</v>
      </c>
      <c r="C73" s="17">
        <v>84</v>
      </c>
      <c r="D73" s="57" t="s">
        <v>12</v>
      </c>
      <c r="E73" s="19"/>
      <c r="F73" s="18"/>
      <c r="G73" s="20"/>
      <c r="H73" s="21" t="s">
        <v>8</v>
      </c>
      <c r="I73" s="21" t="s">
        <v>8</v>
      </c>
      <c r="J73" s="21" t="s">
        <v>8</v>
      </c>
      <c r="K73" s="21" t="s">
        <v>38</v>
      </c>
      <c r="L73" s="21" t="s">
        <v>8</v>
      </c>
      <c r="M73" s="21" t="s">
        <v>38</v>
      </c>
      <c r="N73" s="21" t="s">
        <v>38</v>
      </c>
      <c r="O73" s="21"/>
      <c r="P73" s="90"/>
      <c r="Q73" s="91"/>
      <c r="R73" s="69"/>
    </row>
    <row r="74" spans="1:18" ht="15" customHeight="1" thickBot="1" x14ac:dyDescent="0.2">
      <c r="A74" s="48"/>
      <c r="B74" s="22"/>
      <c r="C74" s="23"/>
      <c r="D74" s="2"/>
      <c r="E74" s="25"/>
      <c r="F74" s="24"/>
      <c r="G74" s="26"/>
      <c r="H74" s="27"/>
      <c r="I74" s="27"/>
      <c r="J74" s="27"/>
      <c r="K74" s="27"/>
      <c r="L74" s="27"/>
      <c r="M74" s="27"/>
      <c r="N74" s="27"/>
      <c r="O74" s="27"/>
      <c r="P74" s="64"/>
      <c r="Q74" s="65"/>
      <c r="R74" s="55"/>
    </row>
    <row r="75" spans="1:18" ht="15.95" customHeight="1" x14ac:dyDescent="0.15">
      <c r="A75" s="43" t="s">
        <v>14</v>
      </c>
      <c r="B75" s="28">
        <f>DATE(YEAR($C$61),MONTH(C$61)+C75,DAY($C$61))</f>
        <v>47300</v>
      </c>
      <c r="C75" s="29">
        <v>87</v>
      </c>
      <c r="D75" s="31" t="s">
        <v>37</v>
      </c>
      <c r="E75" s="32"/>
      <c r="F75" s="30"/>
      <c r="G75" s="33"/>
      <c r="H75" s="15" t="s">
        <v>8</v>
      </c>
      <c r="I75" s="15" t="s">
        <v>8</v>
      </c>
      <c r="J75" s="15" t="s">
        <v>38</v>
      </c>
      <c r="K75" s="15" t="s">
        <v>8</v>
      </c>
      <c r="L75" s="15"/>
      <c r="M75" s="15"/>
      <c r="N75" s="15"/>
      <c r="O75" s="15"/>
      <c r="P75" s="94"/>
      <c r="Q75" s="95"/>
      <c r="R75" s="54"/>
    </row>
    <row r="76" spans="1:18" ht="15.95" customHeight="1" x14ac:dyDescent="0.15">
      <c r="A76" s="44" t="s">
        <v>11</v>
      </c>
      <c r="B76" s="8">
        <f>DATE(YEAR($C$61),MONTH($C$61)+C76,DAY($C$61))</f>
        <v>47392</v>
      </c>
      <c r="C76" s="9">
        <v>90</v>
      </c>
      <c r="D76" s="3" t="s">
        <v>12</v>
      </c>
      <c r="E76" s="11"/>
      <c r="F76" s="10"/>
      <c r="G76" s="12"/>
      <c r="H76" s="13" t="s">
        <v>8</v>
      </c>
      <c r="I76" s="13" t="s">
        <v>8</v>
      </c>
      <c r="J76" s="13" t="s">
        <v>38</v>
      </c>
      <c r="K76" s="13" t="s">
        <v>8</v>
      </c>
      <c r="M76" s="13" t="s">
        <v>38</v>
      </c>
      <c r="N76" s="13"/>
      <c r="O76" s="13"/>
      <c r="P76" s="92"/>
      <c r="Q76" s="93"/>
      <c r="R76" s="54"/>
    </row>
    <row r="77" spans="1:18" ht="15.95" customHeight="1" x14ac:dyDescent="0.15">
      <c r="A77" s="44" t="s">
        <v>13</v>
      </c>
      <c r="B77" s="8">
        <f>DATE(YEAR($C$61),MONTH($C$61)+C77,DAY($C$61))</f>
        <v>47484</v>
      </c>
      <c r="C77" s="9">
        <v>93</v>
      </c>
      <c r="D77" s="3" t="s">
        <v>37</v>
      </c>
      <c r="E77" s="11"/>
      <c r="F77" s="10"/>
      <c r="G77" s="12"/>
      <c r="H77" s="13" t="s">
        <v>8</v>
      </c>
      <c r="I77" s="13" t="s">
        <v>8</v>
      </c>
      <c r="J77" s="13" t="s">
        <v>38</v>
      </c>
      <c r="K77" s="13" t="s">
        <v>8</v>
      </c>
      <c r="L77" s="13"/>
      <c r="M77" s="13"/>
      <c r="N77" s="13"/>
      <c r="O77" s="13"/>
      <c r="P77" s="92"/>
      <c r="Q77" s="93"/>
      <c r="R77" s="54"/>
    </row>
    <row r="78" spans="1:18" ht="15.95" customHeight="1" x14ac:dyDescent="0.15">
      <c r="A78" s="47"/>
      <c r="B78" s="16"/>
      <c r="C78" s="17"/>
      <c r="D78" s="57"/>
      <c r="E78" s="19"/>
      <c r="F78" s="18"/>
      <c r="G78" s="20"/>
      <c r="H78" s="21"/>
      <c r="I78" s="21"/>
      <c r="J78" s="21"/>
      <c r="K78" s="21"/>
      <c r="L78" s="21"/>
      <c r="M78" s="21"/>
      <c r="N78" s="21"/>
      <c r="O78" s="21"/>
      <c r="P78" s="58"/>
      <c r="Q78" s="59"/>
      <c r="R78" s="54"/>
    </row>
    <row r="79" spans="1:18" ht="15.95" customHeight="1" x14ac:dyDescent="0.15">
      <c r="A79" s="47" t="s">
        <v>54</v>
      </c>
      <c r="B79" s="16">
        <f>DATE(YEAR($C$61),MONTH($C$61)+C79,DAY($C$61))</f>
        <v>47574</v>
      </c>
      <c r="C79" s="17">
        <v>96</v>
      </c>
      <c r="D79" s="57" t="s">
        <v>12</v>
      </c>
      <c r="E79" s="19"/>
      <c r="F79" s="18"/>
      <c r="G79" s="20"/>
      <c r="H79" s="21" t="s">
        <v>8</v>
      </c>
      <c r="I79" s="21" t="s">
        <v>8</v>
      </c>
      <c r="J79" s="21" t="s">
        <v>8</v>
      </c>
      <c r="K79" s="21" t="s">
        <v>38</v>
      </c>
      <c r="L79" s="21" t="s">
        <v>8</v>
      </c>
      <c r="M79" s="21" t="s">
        <v>38</v>
      </c>
      <c r="N79" s="21" t="s">
        <v>38</v>
      </c>
      <c r="O79" s="21"/>
      <c r="P79" s="90"/>
      <c r="Q79" s="91"/>
      <c r="R79" s="69"/>
    </row>
    <row r="80" spans="1:18" ht="15.95" customHeight="1" thickBot="1" x14ac:dyDescent="0.2">
      <c r="A80" s="48"/>
      <c r="B80" s="22"/>
      <c r="C80" s="23"/>
      <c r="D80" s="2"/>
      <c r="E80" s="25"/>
      <c r="F80" s="24"/>
      <c r="G80" s="26"/>
      <c r="H80" s="27"/>
      <c r="I80" s="27"/>
      <c r="J80" s="27"/>
      <c r="K80" s="27"/>
      <c r="L80" s="27"/>
      <c r="M80" s="27"/>
      <c r="N80" s="27"/>
      <c r="O80" s="27"/>
      <c r="P80" s="64"/>
      <c r="Q80" s="65"/>
      <c r="R80" s="55"/>
    </row>
    <row r="81" spans="1:18" ht="15" customHeight="1" x14ac:dyDescent="0.15">
      <c r="A81" s="43" t="s">
        <v>14</v>
      </c>
      <c r="B81" s="28">
        <f>DATE(YEAR($C$61),MONTH(C$61)+C81,DAY($C$61))</f>
        <v>47665</v>
      </c>
      <c r="C81" s="29">
        <v>99</v>
      </c>
      <c r="D81" s="31" t="s">
        <v>37</v>
      </c>
      <c r="E81" s="32"/>
      <c r="F81" s="30"/>
      <c r="G81" s="33"/>
      <c r="H81" s="15" t="s">
        <v>8</v>
      </c>
      <c r="I81" s="15" t="s">
        <v>8</v>
      </c>
      <c r="J81" s="15" t="s">
        <v>38</v>
      </c>
      <c r="K81" s="15" t="s">
        <v>8</v>
      </c>
      <c r="L81" s="15"/>
      <c r="M81" s="15"/>
      <c r="N81" s="15"/>
      <c r="O81" s="15"/>
      <c r="P81" s="94"/>
      <c r="Q81" s="95"/>
      <c r="R81" s="54"/>
    </row>
    <row r="82" spans="1:18" ht="15.75" customHeight="1" x14ac:dyDescent="0.15">
      <c r="A82" s="44" t="s">
        <v>11</v>
      </c>
      <c r="B82" s="8">
        <f>DATE(YEAR($C$61),MONTH($C$61)+C82,DAY($C$61))</f>
        <v>47757</v>
      </c>
      <c r="C82" s="9">
        <v>102</v>
      </c>
      <c r="D82" s="3" t="s">
        <v>12</v>
      </c>
      <c r="E82" s="11"/>
      <c r="F82" s="10"/>
      <c r="G82" s="12"/>
      <c r="H82" s="13" t="s">
        <v>8</v>
      </c>
      <c r="I82" s="13" t="s">
        <v>8</v>
      </c>
      <c r="J82" s="13" t="s">
        <v>38</v>
      </c>
      <c r="K82" s="13" t="s">
        <v>8</v>
      </c>
      <c r="M82" s="13" t="s">
        <v>38</v>
      </c>
      <c r="N82" s="13"/>
      <c r="O82" s="13"/>
      <c r="P82" s="92"/>
      <c r="Q82" s="93"/>
      <c r="R82" s="54"/>
    </row>
    <row r="83" spans="1:18" ht="15.75" customHeight="1" x14ac:dyDescent="0.15">
      <c r="A83" s="44" t="s">
        <v>13</v>
      </c>
      <c r="B83" s="8">
        <f>DATE(YEAR($C$61),MONTH($C$61)+C83,DAY($C$61))</f>
        <v>47849</v>
      </c>
      <c r="C83" s="9">
        <v>105</v>
      </c>
      <c r="D83" s="3" t="s">
        <v>37</v>
      </c>
      <c r="E83" s="11"/>
      <c r="F83" s="10"/>
      <c r="G83" s="12"/>
      <c r="H83" s="13" t="s">
        <v>8</v>
      </c>
      <c r="I83" s="13" t="s">
        <v>8</v>
      </c>
      <c r="J83" s="13" t="s">
        <v>38</v>
      </c>
      <c r="K83" s="13" t="s">
        <v>8</v>
      </c>
      <c r="L83" s="13"/>
      <c r="M83" s="13"/>
      <c r="N83" s="13"/>
      <c r="O83" s="13"/>
      <c r="P83" s="92"/>
      <c r="Q83" s="93"/>
      <c r="R83" s="54"/>
    </row>
    <row r="84" spans="1:18" ht="15.75" customHeight="1" x14ac:dyDescent="0.15">
      <c r="A84" s="47"/>
      <c r="B84" s="16"/>
      <c r="C84" s="17"/>
      <c r="D84" s="57"/>
      <c r="E84" s="19"/>
      <c r="F84" s="18"/>
      <c r="G84" s="20"/>
      <c r="H84" s="21"/>
      <c r="I84" s="21"/>
      <c r="J84" s="21"/>
      <c r="K84" s="21"/>
      <c r="L84" s="21"/>
      <c r="M84" s="21"/>
      <c r="N84" s="21"/>
      <c r="O84" s="21"/>
      <c r="P84" s="58"/>
      <c r="Q84" s="59"/>
      <c r="R84" s="54"/>
    </row>
    <row r="85" spans="1:18" ht="15.75" customHeight="1" x14ac:dyDescent="0.15">
      <c r="A85" s="47" t="s">
        <v>55</v>
      </c>
      <c r="B85" s="16">
        <f>DATE(YEAR($C$61),MONTH($C$61)+C85,DAY($C$61))</f>
        <v>47939</v>
      </c>
      <c r="C85" s="17">
        <v>108</v>
      </c>
      <c r="D85" s="57" t="s">
        <v>12</v>
      </c>
      <c r="E85" s="19"/>
      <c r="F85" s="18"/>
      <c r="G85" s="20"/>
      <c r="H85" s="21" t="s">
        <v>8</v>
      </c>
      <c r="I85" s="21" t="s">
        <v>8</v>
      </c>
      <c r="J85" s="21" t="s">
        <v>8</v>
      </c>
      <c r="K85" s="21" t="s">
        <v>38</v>
      </c>
      <c r="L85" s="21" t="s">
        <v>8</v>
      </c>
      <c r="M85" s="21" t="s">
        <v>38</v>
      </c>
      <c r="N85" s="21" t="s">
        <v>38</v>
      </c>
      <c r="O85" s="21"/>
      <c r="P85" s="90"/>
      <c r="Q85" s="91"/>
      <c r="R85" s="69"/>
    </row>
    <row r="86" spans="1:18" ht="15.75" customHeight="1" thickBot="1" x14ac:dyDescent="0.2">
      <c r="A86" s="48"/>
      <c r="B86" s="22"/>
      <c r="C86" s="23"/>
      <c r="D86" s="2"/>
      <c r="E86" s="25"/>
      <c r="F86" s="24"/>
      <c r="G86" s="26"/>
      <c r="H86" s="27"/>
      <c r="I86" s="27"/>
      <c r="J86" s="27"/>
      <c r="K86" s="27"/>
      <c r="L86" s="27"/>
      <c r="M86" s="27"/>
      <c r="N86" s="27"/>
      <c r="O86" s="27"/>
      <c r="P86" s="64"/>
      <c r="Q86" s="65"/>
      <c r="R86" s="55"/>
    </row>
    <row r="87" spans="1:18" ht="15.75" customHeight="1" x14ac:dyDescent="0.15">
      <c r="A87" s="43" t="s">
        <v>14</v>
      </c>
      <c r="B87" s="28">
        <f>DATE(YEAR($C$61),MONTH(C$61)+C87,DAY($C$61))</f>
        <v>48030</v>
      </c>
      <c r="C87" s="29">
        <v>111</v>
      </c>
      <c r="D87" s="31" t="s">
        <v>37</v>
      </c>
      <c r="E87" s="32"/>
      <c r="F87" s="30"/>
      <c r="G87" s="33"/>
      <c r="H87" s="15" t="s">
        <v>8</v>
      </c>
      <c r="I87" s="15" t="s">
        <v>8</v>
      </c>
      <c r="J87" s="15" t="s">
        <v>38</v>
      </c>
      <c r="K87" s="15" t="s">
        <v>8</v>
      </c>
      <c r="L87" s="15"/>
      <c r="M87" s="15"/>
      <c r="N87" s="15"/>
      <c r="O87" s="15"/>
      <c r="P87" s="94"/>
      <c r="Q87" s="95"/>
      <c r="R87" s="54"/>
    </row>
    <row r="88" spans="1:18" ht="15.75" customHeight="1" x14ac:dyDescent="0.15">
      <c r="A88" s="44" t="s">
        <v>11</v>
      </c>
      <c r="B88" s="8">
        <f>DATE(YEAR($C$61),MONTH($C$61)+C88,DAY($C$61))</f>
        <v>48122</v>
      </c>
      <c r="C88" s="9">
        <v>114</v>
      </c>
      <c r="D88" s="3" t="s">
        <v>12</v>
      </c>
      <c r="E88" s="11"/>
      <c r="F88" s="10"/>
      <c r="G88" s="12"/>
      <c r="H88" s="13" t="s">
        <v>8</v>
      </c>
      <c r="I88" s="13" t="s">
        <v>8</v>
      </c>
      <c r="J88" s="13" t="s">
        <v>38</v>
      </c>
      <c r="K88" s="13" t="s">
        <v>8</v>
      </c>
      <c r="M88" s="13" t="s">
        <v>38</v>
      </c>
      <c r="N88" s="13"/>
      <c r="O88" s="13"/>
      <c r="P88" s="92"/>
      <c r="Q88" s="93"/>
      <c r="R88" s="54"/>
    </row>
    <row r="89" spans="1:18" ht="15.75" customHeight="1" x14ac:dyDescent="0.15">
      <c r="A89" s="44" t="s">
        <v>13</v>
      </c>
      <c r="B89" s="8">
        <f>DATE(YEAR($C$61),MONTH($C$61)+C89,DAY($C$61))</f>
        <v>48214</v>
      </c>
      <c r="C89" s="9">
        <v>117</v>
      </c>
      <c r="D89" s="3" t="s">
        <v>37</v>
      </c>
      <c r="E89" s="11"/>
      <c r="F89" s="10"/>
      <c r="G89" s="12"/>
      <c r="H89" s="13" t="s">
        <v>8</v>
      </c>
      <c r="I89" s="13" t="s">
        <v>8</v>
      </c>
      <c r="J89" s="13" t="s">
        <v>38</v>
      </c>
      <c r="K89" s="13" t="s">
        <v>8</v>
      </c>
      <c r="L89" s="13"/>
      <c r="M89" s="13"/>
      <c r="N89" s="13"/>
      <c r="O89" s="13"/>
      <c r="P89" s="92"/>
      <c r="Q89" s="93"/>
      <c r="R89" s="54"/>
    </row>
    <row r="90" spans="1:18" ht="15.75" customHeight="1" x14ac:dyDescent="0.15">
      <c r="A90" s="47"/>
      <c r="B90" s="16"/>
      <c r="C90" s="17"/>
      <c r="D90" s="57"/>
      <c r="E90" s="19"/>
      <c r="F90" s="18"/>
      <c r="G90" s="20"/>
      <c r="H90" s="21"/>
      <c r="I90" s="21"/>
      <c r="J90" s="21"/>
      <c r="K90" s="21"/>
      <c r="L90" s="21"/>
      <c r="M90" s="21"/>
      <c r="N90" s="21"/>
      <c r="O90" s="21"/>
      <c r="P90" s="58"/>
      <c r="Q90" s="59"/>
      <c r="R90" s="54"/>
    </row>
    <row r="91" spans="1:18" ht="13.5" x14ac:dyDescent="0.15">
      <c r="A91" s="47" t="s">
        <v>56</v>
      </c>
      <c r="B91" s="16">
        <f>DATE(YEAR($C$61),MONTH($C$61)+C91,DAY($C$61))</f>
        <v>48305</v>
      </c>
      <c r="C91" s="17">
        <v>120</v>
      </c>
      <c r="D91" s="57" t="s">
        <v>12</v>
      </c>
      <c r="E91" s="19"/>
      <c r="F91" s="18"/>
      <c r="G91" s="20"/>
      <c r="H91" s="21" t="s">
        <v>8</v>
      </c>
      <c r="I91" s="21" t="s">
        <v>8</v>
      </c>
      <c r="J91" s="21" t="s">
        <v>8</v>
      </c>
      <c r="K91" s="21" t="s">
        <v>38</v>
      </c>
      <c r="L91" s="21" t="s">
        <v>8</v>
      </c>
      <c r="M91" s="21" t="s">
        <v>38</v>
      </c>
      <c r="N91" s="21" t="s">
        <v>38</v>
      </c>
      <c r="O91" s="21"/>
      <c r="P91" s="90"/>
      <c r="Q91" s="91"/>
      <c r="R91" s="69"/>
    </row>
    <row r="92" spans="1:18" ht="14.25" thickBot="1" x14ac:dyDescent="0.2">
      <c r="A92" s="48"/>
      <c r="B92" s="22"/>
      <c r="C92" s="23"/>
      <c r="D92" s="2"/>
      <c r="E92" s="25"/>
      <c r="F92" s="24"/>
      <c r="G92" s="26"/>
      <c r="H92" s="27"/>
      <c r="I92" s="27"/>
      <c r="J92" s="27"/>
      <c r="K92" s="27"/>
      <c r="L92" s="27"/>
      <c r="M92" s="27"/>
      <c r="N92" s="27"/>
      <c r="O92" s="27"/>
      <c r="P92" s="64"/>
      <c r="Q92" s="65"/>
      <c r="R92" s="55"/>
    </row>
    <row r="93" spans="1:18" ht="13.5" x14ac:dyDescent="0.15">
      <c r="A93" s="43"/>
      <c r="B93" s="28"/>
      <c r="C93" s="29"/>
      <c r="D93" s="31"/>
      <c r="E93" s="32"/>
      <c r="F93" s="30"/>
      <c r="G93" s="33"/>
      <c r="H93" s="15"/>
      <c r="I93" s="15"/>
      <c r="J93" s="15"/>
      <c r="K93" s="15"/>
      <c r="L93" s="15"/>
      <c r="M93" s="15"/>
      <c r="N93" s="15"/>
      <c r="O93" s="15"/>
      <c r="P93" s="94"/>
      <c r="Q93" s="95"/>
      <c r="R93" s="54"/>
    </row>
    <row r="94" spans="1:18" ht="13.5" x14ac:dyDescent="0.15">
      <c r="A94" s="44"/>
      <c r="B94" s="8"/>
      <c r="C94" s="9"/>
      <c r="D94" s="3"/>
      <c r="E94" s="11"/>
      <c r="F94" s="10"/>
      <c r="G94" s="12"/>
      <c r="H94" s="13"/>
      <c r="I94" s="13"/>
      <c r="J94" s="13"/>
      <c r="K94" s="13"/>
      <c r="M94" s="13"/>
      <c r="N94" s="13"/>
      <c r="O94" s="13"/>
      <c r="P94" s="92"/>
      <c r="Q94" s="93"/>
      <c r="R94" s="54"/>
    </row>
    <row r="95" spans="1:18" ht="15" customHeight="1" x14ac:dyDescent="0.15">
      <c r="A95" s="44"/>
      <c r="B95" s="8"/>
      <c r="C95" s="9"/>
      <c r="D95" s="3"/>
      <c r="E95" s="11"/>
      <c r="F95" s="10"/>
      <c r="G95" s="12"/>
      <c r="H95" s="13"/>
      <c r="I95" s="13"/>
      <c r="J95" s="13"/>
      <c r="K95" s="13"/>
      <c r="L95" s="13"/>
      <c r="M95" s="13"/>
      <c r="N95" s="13"/>
      <c r="O95" s="13"/>
      <c r="P95" s="92"/>
      <c r="Q95" s="93"/>
      <c r="R95" s="54"/>
    </row>
    <row r="96" spans="1:18" ht="15" customHeight="1" x14ac:dyDescent="0.15">
      <c r="A96" s="47"/>
      <c r="B96" s="16"/>
      <c r="C96" s="17"/>
      <c r="D96" s="57"/>
      <c r="E96" s="19"/>
      <c r="F96" s="18"/>
      <c r="G96" s="20"/>
      <c r="H96" s="21"/>
      <c r="I96" s="21"/>
      <c r="J96" s="21"/>
      <c r="K96" s="21"/>
      <c r="L96" s="21"/>
      <c r="M96" s="21"/>
      <c r="N96" s="21"/>
      <c r="O96" s="21"/>
      <c r="P96" s="58"/>
      <c r="Q96" s="59"/>
      <c r="R96" s="54"/>
    </row>
    <row r="97" spans="1:18" ht="13.5" x14ac:dyDescent="0.15">
      <c r="A97" s="44"/>
      <c r="B97" s="8"/>
      <c r="C97" s="9"/>
      <c r="D97" s="3"/>
      <c r="E97" s="11"/>
      <c r="F97" s="10"/>
      <c r="G97" s="12"/>
      <c r="H97" s="13"/>
      <c r="I97" s="13"/>
      <c r="J97" s="13"/>
      <c r="K97" s="13"/>
      <c r="L97" s="13"/>
      <c r="M97" s="13"/>
      <c r="N97" s="13"/>
      <c r="O97" s="13"/>
      <c r="P97" s="92"/>
      <c r="Q97" s="93"/>
      <c r="R97" s="69"/>
    </row>
    <row r="98" spans="1:18" ht="15" customHeight="1" x14ac:dyDescent="0.15">
      <c r="A98" s="47"/>
      <c r="B98" s="16"/>
      <c r="C98" s="17"/>
      <c r="D98" s="57"/>
      <c r="E98" s="19"/>
      <c r="F98" s="18"/>
      <c r="G98" s="20"/>
      <c r="H98" s="21"/>
      <c r="I98" s="21"/>
      <c r="J98" s="21"/>
      <c r="K98" s="21"/>
      <c r="L98" s="21"/>
      <c r="M98" s="21"/>
      <c r="N98" s="21"/>
      <c r="O98" s="21"/>
      <c r="P98" s="58"/>
      <c r="Q98" s="59"/>
      <c r="R98" s="54"/>
    </row>
    <row r="99" spans="1:18" ht="15" customHeight="1" thickBot="1" x14ac:dyDescent="0.2">
      <c r="A99" s="48"/>
      <c r="B99" s="22"/>
      <c r="C99" s="23"/>
      <c r="D99" s="2"/>
      <c r="E99" s="25"/>
      <c r="F99" s="24"/>
      <c r="G99" s="26"/>
      <c r="H99" s="27"/>
      <c r="I99" s="27"/>
      <c r="J99" s="27"/>
      <c r="K99" s="27"/>
      <c r="L99" s="27"/>
      <c r="M99" s="27"/>
      <c r="N99" s="27"/>
      <c r="O99" s="27"/>
      <c r="P99" s="96"/>
      <c r="Q99" s="97"/>
      <c r="R99" s="55"/>
    </row>
    <row r="100" spans="1:18" ht="15" customHeight="1" x14ac:dyDescent="0.15">
      <c r="A100" s="56" t="s">
        <v>41</v>
      </c>
    </row>
    <row r="101" spans="1:18" ht="15" customHeight="1" x14ac:dyDescent="0.15">
      <c r="A101" s="1" t="s">
        <v>46</v>
      </c>
    </row>
    <row r="102" spans="1:18" ht="15" customHeight="1" x14ac:dyDescent="0.15">
      <c r="A102" s="1" t="s">
        <v>45</v>
      </c>
      <c r="R102" s="68" t="s">
        <v>58</v>
      </c>
    </row>
  </sheetData>
  <mergeCells count="103">
    <mergeCell ref="B56:E56"/>
    <mergeCell ref="A4:E5"/>
    <mergeCell ref="F4:F5"/>
    <mergeCell ref="A54:E55"/>
    <mergeCell ref="F54:F55"/>
    <mergeCell ref="B9:F9"/>
    <mergeCell ref="K60:K62"/>
    <mergeCell ref="B59:F59"/>
    <mergeCell ref="H59:N59"/>
    <mergeCell ref="O59:P59"/>
    <mergeCell ref="Q59:R59"/>
    <mergeCell ref="L10:N10"/>
    <mergeCell ref="L11:L12"/>
    <mergeCell ref="N11:N12"/>
    <mergeCell ref="A57:F58"/>
    <mergeCell ref="O57:P57"/>
    <mergeCell ref="Q57:R57"/>
    <mergeCell ref="H58:N58"/>
    <mergeCell ref="O58:P58"/>
    <mergeCell ref="Q58:R58"/>
    <mergeCell ref="O54:P54"/>
    <mergeCell ref="Q54:R54"/>
    <mergeCell ref="H55:N55"/>
    <mergeCell ref="O55:P55"/>
    <mergeCell ref="Q55:R55"/>
    <mergeCell ref="H56:N56"/>
    <mergeCell ref="O56:P56"/>
    <mergeCell ref="Q56:R56"/>
    <mergeCell ref="N1:R1"/>
    <mergeCell ref="A2:R2"/>
    <mergeCell ref="O4:P4"/>
    <mergeCell ref="Q4:R4"/>
    <mergeCell ref="H5:N5"/>
    <mergeCell ref="O5:P5"/>
    <mergeCell ref="Q5:R5"/>
    <mergeCell ref="H6:N6"/>
    <mergeCell ref="O6:P6"/>
    <mergeCell ref="Q6:R6"/>
    <mergeCell ref="A7:F8"/>
    <mergeCell ref="O7:P7"/>
    <mergeCell ref="Q7:R7"/>
    <mergeCell ref="H8:N8"/>
    <mergeCell ref="O8:P8"/>
    <mergeCell ref="Q8:R8"/>
    <mergeCell ref="B6:E6"/>
    <mergeCell ref="H9:N9"/>
    <mergeCell ref="O9:P9"/>
    <mergeCell ref="Q9:R9"/>
    <mergeCell ref="A10:B12"/>
    <mergeCell ref="D10:D12"/>
    <mergeCell ref="E10:E12"/>
    <mergeCell ref="F10:F12"/>
    <mergeCell ref="G10:G12"/>
    <mergeCell ref="O10:O12"/>
    <mergeCell ref="H11:H12"/>
    <mergeCell ref="I11:I12"/>
    <mergeCell ref="J11:J12"/>
    <mergeCell ref="N51:R51"/>
    <mergeCell ref="A52:R52"/>
    <mergeCell ref="R10:R12"/>
    <mergeCell ref="P10:Q12"/>
    <mergeCell ref="H10:I10"/>
    <mergeCell ref="K10:K12"/>
    <mergeCell ref="A60:B62"/>
    <mergeCell ref="D60:D62"/>
    <mergeCell ref="E60:E62"/>
    <mergeCell ref="F60:F62"/>
    <mergeCell ref="G60:G62"/>
    <mergeCell ref="H60:I60"/>
    <mergeCell ref="R60:R62"/>
    <mergeCell ref="P63:Q63"/>
    <mergeCell ref="P64:Q64"/>
    <mergeCell ref="P65:Q65"/>
    <mergeCell ref="P67:Q67"/>
    <mergeCell ref="H61:H62"/>
    <mergeCell ref="I61:I62"/>
    <mergeCell ref="J61:J62"/>
    <mergeCell ref="L61:L62"/>
    <mergeCell ref="N61:N62"/>
    <mergeCell ref="L60:N60"/>
    <mergeCell ref="O60:O62"/>
    <mergeCell ref="P60:Q62"/>
    <mergeCell ref="P87:Q87"/>
    <mergeCell ref="P81:Q81"/>
    <mergeCell ref="P73:Q73"/>
    <mergeCell ref="P76:Q76"/>
    <mergeCell ref="P95:Q95"/>
    <mergeCell ref="P99:Q99"/>
    <mergeCell ref="P93:Q93"/>
    <mergeCell ref="P94:Q94"/>
    <mergeCell ref="P97:Q97"/>
    <mergeCell ref="P82:Q82"/>
    <mergeCell ref="P88:Q88"/>
    <mergeCell ref="P91:Q91"/>
    <mergeCell ref="P89:Q89"/>
    <mergeCell ref="P83:Q83"/>
    <mergeCell ref="P85:Q85"/>
    <mergeCell ref="P77:Q77"/>
    <mergeCell ref="P69:Q69"/>
    <mergeCell ref="P70:Q70"/>
    <mergeCell ref="P71:Q71"/>
    <mergeCell ref="P79:Q79"/>
    <mergeCell ref="P75:Q75"/>
  </mergeCells>
  <phoneticPr fontId="8"/>
  <printOptions horizontalCentered="1" verticalCentered="1"/>
  <pageMargins left="0.51181102362204722" right="0.51181102362204722" top="0.19685039370078741" bottom="0.19685039370078741" header="0.11811023622047245" footer="0.11811023622047245"/>
  <pageSetup paperSize="9" fitToHeight="0" orientation="portrait" r:id="rId1"/>
  <rowBreaks count="1" manualBreakCount="1">
    <brk id="5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view="pageBreakPreview" zoomScale="85" zoomScaleNormal="90" zoomScaleSheetLayoutView="85" workbookViewId="0"/>
  </sheetViews>
  <sheetFormatPr defaultRowHeight="15" customHeight="1" x14ac:dyDescent="0.15"/>
  <cols>
    <col min="1" max="1" width="9.25" style="14" customWidth="1"/>
    <col min="2" max="2" width="10.75" style="49" customWidth="1"/>
    <col min="3" max="3" width="9.625" style="50" hidden="1" customWidth="1"/>
    <col min="4" max="4" width="4.875" style="51" bestFit="1" customWidth="1"/>
    <col min="5" max="5" width="11.5" style="14" customWidth="1"/>
    <col min="6" max="7" width="2.875" style="14" customWidth="1"/>
    <col min="8" max="15" width="3.5" style="14" customWidth="1"/>
    <col min="16" max="17" width="1.625" style="14" customWidth="1"/>
    <col min="18" max="18" width="14.5" style="14" customWidth="1"/>
    <col min="19" max="19" width="1.875" style="14" customWidth="1"/>
    <col min="20" max="16384" width="9" style="14"/>
  </cols>
  <sheetData>
    <row r="1" spans="1:20" ht="27.75" customHeight="1" x14ac:dyDescent="0.15">
      <c r="A1" s="36"/>
      <c r="B1" s="37"/>
      <c r="C1" s="37"/>
      <c r="D1" s="37"/>
      <c r="N1" s="137" t="s">
        <v>42</v>
      </c>
      <c r="O1" s="137"/>
      <c r="P1" s="137"/>
      <c r="Q1" s="137"/>
      <c r="R1" s="137"/>
      <c r="T1" s="84" t="s">
        <v>96</v>
      </c>
    </row>
    <row r="2" spans="1:20" ht="18.75" x14ac:dyDescent="0.15">
      <c r="A2" s="138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20" ht="14.25" thickBot="1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R3" s="40" t="s">
        <v>51</v>
      </c>
    </row>
    <row r="4" spans="1:20" ht="14.25" customHeight="1" x14ac:dyDescent="0.15">
      <c r="A4" s="187" t="s">
        <v>95</v>
      </c>
      <c r="B4" s="188"/>
      <c r="C4" s="188"/>
      <c r="D4" s="188"/>
      <c r="E4" s="188"/>
      <c r="F4" s="191" t="s">
        <v>94</v>
      </c>
      <c r="G4" s="41" t="s">
        <v>22</v>
      </c>
      <c r="H4" s="42"/>
      <c r="I4" s="42"/>
      <c r="J4" s="42"/>
      <c r="K4" s="42"/>
      <c r="L4" s="42"/>
      <c r="M4" s="42"/>
      <c r="N4" s="42"/>
      <c r="O4" s="176" t="str">
        <f>"ID "</f>
        <v xml:space="preserve">ID </v>
      </c>
      <c r="P4" s="177"/>
      <c r="Q4" s="178"/>
      <c r="R4" s="179"/>
    </row>
    <row r="5" spans="1:20" ht="14.25" customHeight="1" x14ac:dyDescent="0.15">
      <c r="A5" s="189"/>
      <c r="B5" s="190"/>
      <c r="C5" s="190"/>
      <c r="D5" s="190"/>
      <c r="E5" s="190"/>
      <c r="F5" s="192"/>
      <c r="G5" s="85"/>
      <c r="H5" s="170" t="s">
        <v>30</v>
      </c>
      <c r="I5" s="170"/>
      <c r="J5" s="170"/>
      <c r="K5" s="170"/>
      <c r="L5" s="170"/>
      <c r="M5" s="170"/>
      <c r="N5" s="170"/>
      <c r="O5" s="172" t="s">
        <v>23</v>
      </c>
      <c r="P5" s="173"/>
      <c r="Q5" s="174"/>
      <c r="R5" s="175"/>
    </row>
    <row r="6" spans="1:20" ht="14.25" customHeight="1" x14ac:dyDescent="0.15">
      <c r="A6" s="89" t="s">
        <v>93</v>
      </c>
      <c r="B6" s="186"/>
      <c r="C6" s="186"/>
      <c r="D6" s="186"/>
      <c r="E6" s="186"/>
      <c r="F6" s="88" t="s">
        <v>92</v>
      </c>
      <c r="G6" s="86"/>
      <c r="H6" s="180" t="s">
        <v>31</v>
      </c>
      <c r="I6" s="180"/>
      <c r="J6" s="180"/>
      <c r="K6" s="180"/>
      <c r="L6" s="180"/>
      <c r="M6" s="180"/>
      <c r="N6" s="180"/>
      <c r="O6" s="156" t="s">
        <v>24</v>
      </c>
      <c r="P6" s="157"/>
      <c r="Q6" s="158"/>
      <c r="R6" s="159"/>
    </row>
    <row r="7" spans="1:20" ht="14.25" customHeight="1" x14ac:dyDescent="0.15">
      <c r="A7" s="160" t="s">
        <v>49</v>
      </c>
      <c r="B7" s="161"/>
      <c r="C7" s="161"/>
      <c r="D7" s="161"/>
      <c r="E7" s="161"/>
      <c r="F7" s="162"/>
      <c r="G7" s="44" t="s">
        <v>25</v>
      </c>
      <c r="H7" s="45"/>
      <c r="I7" s="45"/>
      <c r="J7" s="45"/>
      <c r="K7" s="45"/>
      <c r="L7" s="45"/>
      <c r="M7" s="45"/>
      <c r="N7" s="45"/>
      <c r="O7" s="166" t="s">
        <v>26</v>
      </c>
      <c r="P7" s="167"/>
      <c r="Q7" s="168"/>
      <c r="R7" s="169"/>
    </row>
    <row r="8" spans="1:20" ht="14.25" customHeight="1" thickBot="1" x14ac:dyDescent="0.2">
      <c r="A8" s="163"/>
      <c r="B8" s="164"/>
      <c r="C8" s="164"/>
      <c r="D8" s="164"/>
      <c r="E8" s="164"/>
      <c r="F8" s="165"/>
      <c r="G8" s="85"/>
      <c r="H8" s="170" t="s">
        <v>32</v>
      </c>
      <c r="I8" s="170"/>
      <c r="J8" s="170"/>
      <c r="K8" s="170"/>
      <c r="L8" s="170"/>
      <c r="M8" s="170"/>
      <c r="N8" s="171"/>
      <c r="O8" s="172" t="s">
        <v>23</v>
      </c>
      <c r="P8" s="173"/>
      <c r="Q8" s="174"/>
      <c r="R8" s="175"/>
    </row>
    <row r="9" spans="1:20" ht="14.25" customHeight="1" thickBot="1" x14ac:dyDescent="0.2">
      <c r="A9" s="46" t="s">
        <v>27</v>
      </c>
      <c r="B9" s="184">
        <v>44652</v>
      </c>
      <c r="C9" s="184"/>
      <c r="D9" s="184"/>
      <c r="E9" s="184"/>
      <c r="F9" s="185"/>
      <c r="G9" s="87"/>
      <c r="H9" s="145" t="s">
        <v>33</v>
      </c>
      <c r="I9" s="145"/>
      <c r="J9" s="145"/>
      <c r="K9" s="145"/>
      <c r="L9" s="145"/>
      <c r="M9" s="145"/>
      <c r="N9" s="146"/>
      <c r="O9" s="147" t="str">
        <f>"FAX "</f>
        <v xml:space="preserve">FAX </v>
      </c>
      <c r="P9" s="148"/>
      <c r="Q9" s="149"/>
      <c r="R9" s="150"/>
    </row>
    <row r="10" spans="1:20" ht="13.5" customHeight="1" x14ac:dyDescent="0.15">
      <c r="A10" s="121" t="s">
        <v>63</v>
      </c>
      <c r="B10" s="122"/>
      <c r="C10" s="4" t="s">
        <v>64</v>
      </c>
      <c r="D10" s="127" t="s">
        <v>65</v>
      </c>
      <c r="E10" s="130" t="s">
        <v>66</v>
      </c>
      <c r="F10" s="193" t="s">
        <v>67</v>
      </c>
      <c r="G10" s="127" t="s">
        <v>68</v>
      </c>
      <c r="H10" s="195" t="s">
        <v>69</v>
      </c>
      <c r="I10" s="196"/>
      <c r="J10" s="78" t="s">
        <v>70</v>
      </c>
      <c r="K10" s="197" t="s">
        <v>71</v>
      </c>
      <c r="L10" s="198"/>
      <c r="M10" s="199"/>
      <c r="N10" s="101"/>
      <c r="O10" s="153"/>
      <c r="P10" s="201" t="s">
        <v>91</v>
      </c>
      <c r="Q10" s="202"/>
      <c r="R10" s="203"/>
    </row>
    <row r="11" spans="1:20" ht="13.5" customHeight="1" x14ac:dyDescent="0.15">
      <c r="A11" s="123"/>
      <c r="B11" s="124"/>
      <c r="C11" s="5">
        <f>DATE(YEAR(B9),MONTH(B9),1)</f>
        <v>44652</v>
      </c>
      <c r="D11" s="128"/>
      <c r="E11" s="131"/>
      <c r="F11" s="115"/>
      <c r="G11" s="128"/>
      <c r="H11" s="112" t="s">
        <v>72</v>
      </c>
      <c r="I11" s="114" t="s">
        <v>73</v>
      </c>
      <c r="J11" s="210" t="s">
        <v>74</v>
      </c>
      <c r="K11" s="118" t="s">
        <v>75</v>
      </c>
      <c r="L11" s="6" t="s">
        <v>76</v>
      </c>
      <c r="M11" s="119" t="s">
        <v>36</v>
      </c>
      <c r="N11" s="102"/>
      <c r="O11" s="200"/>
      <c r="P11" s="204"/>
      <c r="Q11" s="205"/>
      <c r="R11" s="206"/>
    </row>
    <row r="12" spans="1:20" ht="54" customHeight="1" x14ac:dyDescent="0.15">
      <c r="A12" s="125"/>
      <c r="B12" s="126"/>
      <c r="C12" s="7"/>
      <c r="D12" s="129"/>
      <c r="E12" s="132"/>
      <c r="F12" s="194"/>
      <c r="G12" s="129"/>
      <c r="H12" s="113"/>
      <c r="I12" s="115"/>
      <c r="J12" s="211"/>
      <c r="K12" s="117"/>
      <c r="L12" s="66" t="s">
        <v>77</v>
      </c>
      <c r="M12" s="120"/>
      <c r="N12" s="102"/>
      <c r="O12" s="200"/>
      <c r="P12" s="207"/>
      <c r="Q12" s="208"/>
      <c r="R12" s="209"/>
    </row>
    <row r="13" spans="1:20" ht="15.95" customHeight="1" x14ac:dyDescent="0.15">
      <c r="A13" s="44" t="s">
        <v>78</v>
      </c>
      <c r="B13" s="8"/>
      <c r="C13" s="9"/>
      <c r="D13" s="3" t="s">
        <v>79</v>
      </c>
      <c r="E13" s="11"/>
      <c r="F13" s="10"/>
      <c r="G13" s="12"/>
      <c r="H13" s="13" t="s">
        <v>80</v>
      </c>
      <c r="I13" s="13" t="s">
        <v>80</v>
      </c>
      <c r="J13" s="13"/>
      <c r="K13" s="13"/>
      <c r="L13" s="13"/>
      <c r="M13" s="13"/>
      <c r="N13" s="13"/>
      <c r="O13" s="13"/>
      <c r="P13" s="212"/>
      <c r="Q13" s="174"/>
      <c r="R13" s="175"/>
    </row>
    <row r="14" spans="1:20" ht="15.95" customHeight="1" x14ac:dyDescent="0.15">
      <c r="A14" s="44" t="s">
        <v>81</v>
      </c>
      <c r="B14" s="8">
        <f>DATE(YEAR(C11),MONTH(C11),DAY(C11))</f>
        <v>44652</v>
      </c>
      <c r="C14" s="9">
        <v>3</v>
      </c>
      <c r="D14" s="3" t="s">
        <v>82</v>
      </c>
      <c r="E14" s="11"/>
      <c r="F14" s="10"/>
      <c r="G14" s="12"/>
      <c r="H14" s="13" t="s">
        <v>80</v>
      </c>
      <c r="I14" s="13" t="s">
        <v>80</v>
      </c>
      <c r="J14" s="13" t="s">
        <v>83</v>
      </c>
      <c r="K14" s="13"/>
      <c r="L14" s="13"/>
      <c r="M14" s="13"/>
      <c r="N14" s="13"/>
      <c r="O14" s="13"/>
      <c r="P14" s="213"/>
      <c r="Q14" s="214"/>
      <c r="R14" s="215"/>
    </row>
    <row r="15" spans="1:20" ht="15.95" customHeight="1" x14ac:dyDescent="0.15">
      <c r="A15" s="44"/>
      <c r="B15" s="8"/>
      <c r="C15" s="9"/>
      <c r="D15" s="3" t="s">
        <v>84</v>
      </c>
      <c r="E15" s="11"/>
      <c r="F15" s="10"/>
      <c r="G15" s="12"/>
      <c r="H15" s="13"/>
      <c r="I15" s="13"/>
      <c r="J15" s="13"/>
      <c r="K15" s="13"/>
      <c r="L15" s="13"/>
      <c r="M15" s="13"/>
      <c r="N15" s="13"/>
      <c r="O15" s="13"/>
      <c r="P15" s="213"/>
      <c r="Q15" s="214"/>
      <c r="R15" s="215"/>
    </row>
    <row r="16" spans="1:20" ht="15.95" customHeight="1" x14ac:dyDescent="0.15">
      <c r="A16" s="44" t="s">
        <v>85</v>
      </c>
      <c r="B16" s="8">
        <f>DATE(YEAR(C11),MONTH(C11)+$C16,DAY(C11))</f>
        <v>44835</v>
      </c>
      <c r="C16" s="9">
        <v>6</v>
      </c>
      <c r="D16" s="3" t="s">
        <v>82</v>
      </c>
      <c r="E16" s="11"/>
      <c r="F16" s="10"/>
      <c r="G16" s="12"/>
      <c r="H16" s="13" t="s">
        <v>80</v>
      </c>
      <c r="I16" s="13" t="s">
        <v>80</v>
      </c>
      <c r="J16" s="13" t="s">
        <v>38</v>
      </c>
      <c r="L16" s="13" t="s">
        <v>38</v>
      </c>
      <c r="M16" s="13"/>
      <c r="N16" s="13"/>
      <c r="O16" s="13"/>
      <c r="P16" s="213"/>
      <c r="Q16" s="214"/>
      <c r="R16" s="215"/>
    </row>
    <row r="17" spans="1:18" ht="15.95" customHeight="1" x14ac:dyDescent="0.15">
      <c r="A17" s="44"/>
      <c r="B17" s="8"/>
      <c r="C17" s="9"/>
      <c r="D17" s="3" t="s">
        <v>84</v>
      </c>
      <c r="E17" s="11"/>
      <c r="F17" s="10"/>
      <c r="G17" s="12"/>
      <c r="H17" s="13"/>
      <c r="I17" s="13"/>
      <c r="J17" s="13"/>
      <c r="K17" s="13"/>
      <c r="L17" s="15"/>
      <c r="M17" s="13"/>
      <c r="N17" s="13"/>
      <c r="O17" s="13"/>
      <c r="P17" s="213"/>
      <c r="Q17" s="214"/>
      <c r="R17" s="215"/>
    </row>
    <row r="18" spans="1:18" ht="15.95" customHeight="1" x14ac:dyDescent="0.15">
      <c r="A18" s="44" t="s">
        <v>86</v>
      </c>
      <c r="B18" s="8">
        <f>DATE(YEAR(C11),MONTH(C11)+C18,DAY(C11))</f>
        <v>44927</v>
      </c>
      <c r="C18" s="9">
        <v>9</v>
      </c>
      <c r="D18" s="3" t="s">
        <v>82</v>
      </c>
      <c r="E18" s="11"/>
      <c r="F18" s="10"/>
      <c r="G18" s="12"/>
      <c r="H18" s="13" t="s">
        <v>80</v>
      </c>
      <c r="I18" s="13" t="s">
        <v>80</v>
      </c>
      <c r="J18" s="13" t="s">
        <v>38</v>
      </c>
      <c r="K18" s="13"/>
      <c r="L18" s="13"/>
      <c r="M18" s="13"/>
      <c r="N18" s="13"/>
      <c r="O18" s="13"/>
      <c r="P18" s="213"/>
      <c r="Q18" s="214"/>
      <c r="R18" s="215"/>
    </row>
    <row r="19" spans="1:18" ht="15.95" customHeight="1" x14ac:dyDescent="0.15">
      <c r="A19" s="47"/>
      <c r="B19" s="16"/>
      <c r="C19" s="17"/>
      <c r="D19" s="80" t="s">
        <v>84</v>
      </c>
      <c r="E19" s="19"/>
      <c r="F19" s="18"/>
      <c r="G19" s="20"/>
      <c r="H19" s="79"/>
      <c r="I19" s="21"/>
      <c r="J19" s="21"/>
      <c r="K19" s="21"/>
      <c r="L19" s="21"/>
      <c r="M19" s="21"/>
      <c r="N19" s="21"/>
      <c r="O19" s="21"/>
      <c r="P19" s="213"/>
      <c r="Q19" s="214"/>
      <c r="R19" s="215"/>
    </row>
    <row r="20" spans="1:18" ht="15.95" customHeight="1" thickBot="1" x14ac:dyDescent="0.2">
      <c r="A20" s="48" t="s">
        <v>87</v>
      </c>
      <c r="B20" s="22">
        <f>DATE(YEAR(C11),MONTH(C11)+C20,DAY(C11))</f>
        <v>45017</v>
      </c>
      <c r="C20" s="23">
        <v>12</v>
      </c>
      <c r="D20" s="2" t="s">
        <v>82</v>
      </c>
      <c r="E20" s="25"/>
      <c r="F20" s="24"/>
      <c r="G20" s="26"/>
      <c r="H20" s="27" t="s">
        <v>80</v>
      </c>
      <c r="I20" s="27" t="s">
        <v>80</v>
      </c>
      <c r="J20" s="27" t="s">
        <v>80</v>
      </c>
      <c r="K20" s="27" t="s">
        <v>80</v>
      </c>
      <c r="L20" s="27" t="s">
        <v>38</v>
      </c>
      <c r="M20" s="27" t="s">
        <v>38</v>
      </c>
      <c r="N20" s="27"/>
      <c r="O20" s="27"/>
      <c r="P20" s="216"/>
      <c r="Q20" s="149"/>
      <c r="R20" s="150"/>
    </row>
    <row r="21" spans="1:18" ht="15.95" customHeight="1" x14ac:dyDescent="0.15">
      <c r="A21" s="43"/>
      <c r="B21" s="28"/>
      <c r="C21" s="29"/>
      <c r="D21" s="31" t="s">
        <v>84</v>
      </c>
      <c r="E21" s="32"/>
      <c r="F21" s="30"/>
      <c r="G21" s="33"/>
      <c r="H21" s="15"/>
      <c r="I21" s="15"/>
      <c r="J21" s="15"/>
      <c r="K21" s="15"/>
      <c r="L21" s="15"/>
      <c r="M21" s="15"/>
      <c r="N21" s="15"/>
      <c r="O21" s="15"/>
      <c r="P21" s="213"/>
      <c r="Q21" s="214"/>
      <c r="R21" s="215"/>
    </row>
    <row r="22" spans="1:18" ht="15.95" customHeight="1" x14ac:dyDescent="0.15">
      <c r="A22" s="44" t="s">
        <v>88</v>
      </c>
      <c r="B22" s="8">
        <f>DATE(YEAR(C11),MONTH(C11)+C22,DAY(C11))</f>
        <v>45108</v>
      </c>
      <c r="C22" s="9">
        <v>15</v>
      </c>
      <c r="D22" s="3" t="s">
        <v>82</v>
      </c>
      <c r="E22" s="11"/>
      <c r="F22" s="10"/>
      <c r="G22" s="12"/>
      <c r="H22" s="13" t="s">
        <v>80</v>
      </c>
      <c r="I22" s="13" t="s">
        <v>80</v>
      </c>
      <c r="J22" s="13" t="s">
        <v>38</v>
      </c>
      <c r="K22" s="13"/>
      <c r="L22" s="13"/>
      <c r="M22" s="13"/>
      <c r="N22" s="13"/>
      <c r="O22" s="13"/>
      <c r="P22" s="213"/>
      <c r="Q22" s="214"/>
      <c r="R22" s="215"/>
    </row>
    <row r="23" spans="1:18" ht="15.95" customHeight="1" x14ac:dyDescent="0.15">
      <c r="A23" s="44"/>
      <c r="B23" s="8"/>
      <c r="C23" s="9"/>
      <c r="D23" s="3" t="s">
        <v>84</v>
      </c>
      <c r="E23" s="11"/>
      <c r="F23" s="10"/>
      <c r="G23" s="12"/>
      <c r="H23" s="13"/>
      <c r="I23" s="13"/>
      <c r="J23" s="13"/>
      <c r="K23" s="13"/>
      <c r="L23" s="13"/>
      <c r="M23" s="13"/>
      <c r="N23" s="13"/>
      <c r="O23" s="13"/>
      <c r="P23" s="213"/>
      <c r="Q23" s="214"/>
      <c r="R23" s="215"/>
    </row>
    <row r="24" spans="1:18" ht="15.95" customHeight="1" x14ac:dyDescent="0.15">
      <c r="A24" s="44" t="s">
        <v>85</v>
      </c>
      <c r="B24" s="8">
        <f>DATE(YEAR(C11),MONTH(C11)+C24,DAY(C11))</f>
        <v>45200</v>
      </c>
      <c r="C24" s="9">
        <v>18</v>
      </c>
      <c r="D24" s="3" t="s">
        <v>82</v>
      </c>
      <c r="E24" s="11"/>
      <c r="F24" s="10"/>
      <c r="G24" s="12"/>
      <c r="H24" s="13" t="s">
        <v>80</v>
      </c>
      <c r="I24" s="13" t="s">
        <v>80</v>
      </c>
      <c r="J24" s="13" t="s">
        <v>38</v>
      </c>
      <c r="L24" s="13" t="s">
        <v>38</v>
      </c>
      <c r="M24" s="13"/>
      <c r="N24" s="13"/>
      <c r="O24" s="13"/>
      <c r="P24" s="213"/>
      <c r="Q24" s="214"/>
      <c r="R24" s="215"/>
    </row>
    <row r="25" spans="1:18" ht="15.95" customHeight="1" x14ac:dyDescent="0.15">
      <c r="A25" s="44"/>
      <c r="B25" s="8"/>
      <c r="C25" s="9"/>
      <c r="D25" s="3" t="s">
        <v>84</v>
      </c>
      <c r="E25" s="11"/>
      <c r="F25" s="10"/>
      <c r="G25" s="12"/>
      <c r="H25" s="13"/>
      <c r="I25" s="13"/>
      <c r="J25" s="13"/>
      <c r="K25" s="13"/>
      <c r="L25" s="15"/>
      <c r="M25" s="13"/>
      <c r="N25" s="13"/>
      <c r="O25" s="13"/>
      <c r="P25" s="213"/>
      <c r="Q25" s="214"/>
      <c r="R25" s="215"/>
    </row>
    <row r="26" spans="1:18" ht="15.95" customHeight="1" x14ac:dyDescent="0.15">
      <c r="A26" s="44" t="s">
        <v>86</v>
      </c>
      <c r="B26" s="8">
        <f>DATE(YEAR(C11),MONTH(C11)+C26,DAY(C11))</f>
        <v>45292</v>
      </c>
      <c r="C26" s="9">
        <v>21</v>
      </c>
      <c r="D26" s="3" t="s">
        <v>82</v>
      </c>
      <c r="E26" s="11"/>
      <c r="F26" s="10"/>
      <c r="G26" s="12"/>
      <c r="H26" s="13" t="s">
        <v>80</v>
      </c>
      <c r="I26" s="13" t="s">
        <v>80</v>
      </c>
      <c r="J26" s="13" t="s">
        <v>38</v>
      </c>
      <c r="K26" s="13"/>
      <c r="L26" s="13"/>
      <c r="M26" s="13"/>
      <c r="N26" s="13"/>
      <c r="O26" s="13"/>
      <c r="P26" s="213"/>
      <c r="Q26" s="214"/>
      <c r="R26" s="215"/>
    </row>
    <row r="27" spans="1:18" ht="15.95" customHeight="1" x14ac:dyDescent="0.15">
      <c r="A27" s="47"/>
      <c r="B27" s="16"/>
      <c r="C27" s="17"/>
      <c r="D27" s="80" t="s">
        <v>84</v>
      </c>
      <c r="E27" s="19"/>
      <c r="F27" s="18"/>
      <c r="G27" s="20"/>
      <c r="H27" s="79"/>
      <c r="I27" s="21"/>
      <c r="J27" s="21"/>
      <c r="K27" s="21"/>
      <c r="L27" s="21"/>
      <c r="M27" s="21"/>
      <c r="N27" s="21"/>
      <c r="O27" s="21"/>
      <c r="P27" s="213"/>
      <c r="Q27" s="214"/>
      <c r="R27" s="215"/>
    </row>
    <row r="28" spans="1:18" ht="15.95" customHeight="1" thickBot="1" x14ac:dyDescent="0.2">
      <c r="A28" s="48" t="s">
        <v>89</v>
      </c>
      <c r="B28" s="22">
        <f>DATE(YEAR(C11),MONTH(C11)+C28,DAY(C11))</f>
        <v>45383</v>
      </c>
      <c r="C28" s="23">
        <v>24</v>
      </c>
      <c r="D28" s="2" t="s">
        <v>82</v>
      </c>
      <c r="E28" s="25"/>
      <c r="F28" s="24"/>
      <c r="G28" s="26"/>
      <c r="H28" s="27" t="s">
        <v>80</v>
      </c>
      <c r="I28" s="27" t="s">
        <v>80</v>
      </c>
      <c r="J28" s="27" t="s">
        <v>80</v>
      </c>
      <c r="K28" s="27" t="s">
        <v>80</v>
      </c>
      <c r="L28" s="27" t="s">
        <v>38</v>
      </c>
      <c r="M28" s="27" t="s">
        <v>38</v>
      </c>
      <c r="N28" s="27"/>
      <c r="O28" s="27"/>
      <c r="P28" s="216"/>
      <c r="Q28" s="149"/>
      <c r="R28" s="150"/>
    </row>
    <row r="29" spans="1:18" ht="15.95" customHeight="1" x14ac:dyDescent="0.15">
      <c r="A29" s="43"/>
      <c r="B29" s="28"/>
      <c r="C29" s="29"/>
      <c r="D29" s="31" t="s">
        <v>84</v>
      </c>
      <c r="E29" s="32"/>
      <c r="F29" s="30"/>
      <c r="G29" s="33"/>
      <c r="H29" s="15"/>
      <c r="I29" s="15"/>
      <c r="J29" s="15"/>
      <c r="K29" s="15"/>
      <c r="L29" s="15"/>
      <c r="M29" s="15"/>
      <c r="N29" s="15"/>
      <c r="O29" s="15"/>
      <c r="P29" s="213"/>
      <c r="Q29" s="214"/>
      <c r="R29" s="215"/>
    </row>
    <row r="30" spans="1:18" ht="15.95" customHeight="1" x14ac:dyDescent="0.15">
      <c r="A30" s="44" t="s">
        <v>88</v>
      </c>
      <c r="B30" s="8">
        <f>DATE(YEAR(C11),MONTH(C11)+C30,DAY(C11))</f>
        <v>45474</v>
      </c>
      <c r="C30" s="9">
        <v>27</v>
      </c>
      <c r="D30" s="3" t="s">
        <v>82</v>
      </c>
      <c r="E30" s="11"/>
      <c r="F30" s="10"/>
      <c r="G30" s="12"/>
      <c r="H30" s="13" t="s">
        <v>80</v>
      </c>
      <c r="I30" s="13" t="s">
        <v>80</v>
      </c>
      <c r="J30" s="13" t="s">
        <v>38</v>
      </c>
      <c r="K30" s="13"/>
      <c r="L30" s="13"/>
      <c r="M30" s="13"/>
      <c r="N30" s="13"/>
      <c r="O30" s="13"/>
      <c r="P30" s="213"/>
      <c r="Q30" s="214"/>
      <c r="R30" s="215"/>
    </row>
    <row r="31" spans="1:18" ht="15.95" customHeight="1" x14ac:dyDescent="0.15">
      <c r="A31" s="44"/>
      <c r="B31" s="8"/>
      <c r="C31" s="9"/>
      <c r="D31" s="3" t="s">
        <v>84</v>
      </c>
      <c r="E31" s="11"/>
      <c r="F31" s="10"/>
      <c r="G31" s="12"/>
      <c r="H31" s="13"/>
      <c r="I31" s="13"/>
      <c r="J31" s="13"/>
      <c r="K31" s="13"/>
      <c r="L31" s="13"/>
      <c r="M31" s="13"/>
      <c r="N31" s="13"/>
      <c r="O31" s="13"/>
      <c r="P31" s="213"/>
      <c r="Q31" s="214"/>
      <c r="R31" s="215"/>
    </row>
    <row r="32" spans="1:18" ht="15.95" customHeight="1" x14ac:dyDescent="0.15">
      <c r="A32" s="44" t="s">
        <v>85</v>
      </c>
      <c r="B32" s="8">
        <f>DATE(YEAR(C11),MONTH(C11)+C32,DAY(C11))</f>
        <v>45566</v>
      </c>
      <c r="C32" s="9">
        <v>30</v>
      </c>
      <c r="D32" s="3" t="s">
        <v>82</v>
      </c>
      <c r="E32" s="11"/>
      <c r="F32" s="10"/>
      <c r="G32" s="12"/>
      <c r="H32" s="13" t="s">
        <v>80</v>
      </c>
      <c r="I32" s="13" t="s">
        <v>80</v>
      </c>
      <c r="J32" s="13" t="s">
        <v>38</v>
      </c>
      <c r="L32" s="13" t="s">
        <v>38</v>
      </c>
      <c r="M32" s="13"/>
      <c r="N32" s="13"/>
      <c r="O32" s="13"/>
      <c r="P32" s="213"/>
      <c r="Q32" s="214"/>
      <c r="R32" s="215"/>
    </row>
    <row r="33" spans="1:37" ht="15.95" customHeight="1" x14ac:dyDescent="0.15">
      <c r="A33" s="44"/>
      <c r="B33" s="8"/>
      <c r="C33" s="9"/>
      <c r="D33" s="3" t="s">
        <v>84</v>
      </c>
      <c r="E33" s="11"/>
      <c r="F33" s="10"/>
      <c r="G33" s="12"/>
      <c r="H33" s="13"/>
      <c r="I33" s="13"/>
      <c r="J33" s="13"/>
      <c r="K33" s="13"/>
      <c r="L33" s="15"/>
      <c r="M33" s="13"/>
      <c r="N33" s="13"/>
      <c r="O33" s="13"/>
      <c r="P33" s="213"/>
      <c r="Q33" s="214"/>
      <c r="R33" s="215"/>
    </row>
    <row r="34" spans="1:37" ht="15.95" customHeight="1" x14ac:dyDescent="0.15">
      <c r="A34" s="44" t="s">
        <v>86</v>
      </c>
      <c r="B34" s="8">
        <f>DATE(YEAR(C11),MONTH(C11)+C34,DAY(C11))</f>
        <v>45658</v>
      </c>
      <c r="C34" s="9">
        <v>33</v>
      </c>
      <c r="D34" s="3" t="s">
        <v>82</v>
      </c>
      <c r="E34" s="11"/>
      <c r="F34" s="10"/>
      <c r="G34" s="12"/>
      <c r="H34" s="13" t="s">
        <v>80</v>
      </c>
      <c r="I34" s="13" t="s">
        <v>80</v>
      </c>
      <c r="J34" s="13" t="s">
        <v>38</v>
      </c>
      <c r="K34" s="13"/>
      <c r="L34" s="13"/>
      <c r="M34" s="13"/>
      <c r="N34" s="13"/>
      <c r="O34" s="13"/>
      <c r="P34" s="213"/>
      <c r="Q34" s="214"/>
      <c r="R34" s="215"/>
    </row>
    <row r="35" spans="1:37" ht="15.95" customHeight="1" x14ac:dyDescent="0.15">
      <c r="A35" s="47"/>
      <c r="B35" s="16"/>
      <c r="C35" s="17"/>
      <c r="D35" s="80" t="s">
        <v>84</v>
      </c>
      <c r="E35" s="19"/>
      <c r="F35" s="18"/>
      <c r="G35" s="20"/>
      <c r="H35" s="79"/>
      <c r="I35" s="21"/>
      <c r="J35" s="21"/>
      <c r="K35" s="21"/>
      <c r="L35" s="21"/>
      <c r="M35" s="21"/>
      <c r="N35" s="21"/>
      <c r="O35" s="21"/>
      <c r="P35" s="213"/>
      <c r="Q35" s="214"/>
      <c r="R35" s="215"/>
    </row>
    <row r="36" spans="1:37" ht="15.95" customHeight="1" thickBot="1" x14ac:dyDescent="0.2">
      <c r="A36" s="48" t="s">
        <v>90</v>
      </c>
      <c r="B36" s="22">
        <f>DATE(YEAR(C11),MONTH(C11)+C36,DAY(C11))</f>
        <v>45748</v>
      </c>
      <c r="C36" s="23">
        <v>36</v>
      </c>
      <c r="D36" s="2" t="s">
        <v>82</v>
      </c>
      <c r="E36" s="25"/>
      <c r="F36" s="24"/>
      <c r="G36" s="26"/>
      <c r="H36" s="27" t="s">
        <v>80</v>
      </c>
      <c r="I36" s="27" t="s">
        <v>80</v>
      </c>
      <c r="J36" s="27" t="s">
        <v>80</v>
      </c>
      <c r="K36" s="27" t="s">
        <v>80</v>
      </c>
      <c r="L36" s="27" t="s">
        <v>38</v>
      </c>
      <c r="M36" s="27" t="s">
        <v>38</v>
      </c>
      <c r="N36" s="27"/>
      <c r="O36" s="27"/>
      <c r="P36" s="216"/>
      <c r="Q36" s="149"/>
      <c r="R36" s="150"/>
    </row>
    <row r="37" spans="1:37" ht="15.95" customHeight="1" x14ac:dyDescent="0.15">
      <c r="A37" s="44"/>
      <c r="B37" s="8"/>
      <c r="C37" s="9">
        <v>39</v>
      </c>
      <c r="D37" s="3" t="s">
        <v>84</v>
      </c>
      <c r="E37" s="11"/>
      <c r="F37" s="10"/>
      <c r="G37" s="12"/>
      <c r="H37" s="13"/>
      <c r="I37" s="13"/>
      <c r="J37" s="13"/>
      <c r="K37" s="13"/>
      <c r="L37" s="13"/>
      <c r="M37" s="13"/>
      <c r="N37" s="13"/>
      <c r="O37" s="13"/>
      <c r="P37" s="213"/>
      <c r="Q37" s="214"/>
      <c r="R37" s="215"/>
    </row>
    <row r="38" spans="1:37" ht="15.95" customHeight="1" x14ac:dyDescent="0.15">
      <c r="A38" s="44" t="s">
        <v>85</v>
      </c>
      <c r="B38" s="8">
        <f>DATE(YEAR(C11),MONTH(C11)+C38,DAY(C11))</f>
        <v>45931</v>
      </c>
      <c r="C38" s="9">
        <v>42</v>
      </c>
      <c r="D38" s="3" t="s">
        <v>82</v>
      </c>
      <c r="E38" s="11"/>
      <c r="F38" s="10"/>
      <c r="G38" s="12"/>
      <c r="H38" s="13" t="s">
        <v>80</v>
      </c>
      <c r="I38" s="13" t="s">
        <v>80</v>
      </c>
      <c r="J38" s="13" t="s">
        <v>38</v>
      </c>
      <c r="L38" s="13" t="s">
        <v>38</v>
      </c>
      <c r="M38" s="13"/>
      <c r="N38" s="13"/>
      <c r="O38" s="13"/>
      <c r="P38" s="213"/>
      <c r="Q38" s="214"/>
      <c r="R38" s="215"/>
    </row>
    <row r="39" spans="1:37" ht="15.95" customHeight="1" x14ac:dyDescent="0.15">
      <c r="A39" s="44"/>
      <c r="B39" s="8"/>
      <c r="C39" s="9">
        <v>45</v>
      </c>
      <c r="D39" s="3" t="s">
        <v>84</v>
      </c>
      <c r="E39" s="11"/>
      <c r="F39" s="10"/>
      <c r="G39" s="12"/>
      <c r="H39" s="13"/>
      <c r="I39" s="13"/>
      <c r="J39" s="13"/>
      <c r="K39" s="13"/>
      <c r="L39" s="13"/>
      <c r="M39" s="13"/>
      <c r="N39" s="13"/>
      <c r="O39" s="13"/>
      <c r="P39" s="213"/>
      <c r="Q39" s="214"/>
      <c r="R39" s="215"/>
    </row>
    <row r="40" spans="1:37" ht="15.95" customHeight="1" thickBot="1" x14ac:dyDescent="0.2">
      <c r="A40" s="48" t="s">
        <v>19</v>
      </c>
      <c r="B40" s="22">
        <f>DATE(YEAR(C11),MONTH(C11)+C40,DAY(C11))</f>
        <v>46113</v>
      </c>
      <c r="C40" s="23">
        <v>48</v>
      </c>
      <c r="D40" s="2" t="s">
        <v>82</v>
      </c>
      <c r="E40" s="25"/>
      <c r="F40" s="24"/>
      <c r="G40" s="26"/>
      <c r="H40" s="27" t="s">
        <v>80</v>
      </c>
      <c r="I40" s="27" t="s">
        <v>80</v>
      </c>
      <c r="J40" s="27" t="s">
        <v>80</v>
      </c>
      <c r="K40" s="27" t="s">
        <v>80</v>
      </c>
      <c r="L40" s="27" t="s">
        <v>38</v>
      </c>
      <c r="M40" s="27" t="s">
        <v>38</v>
      </c>
      <c r="N40" s="27"/>
      <c r="O40" s="27"/>
      <c r="P40" s="216"/>
      <c r="Q40" s="149"/>
      <c r="R40" s="150"/>
    </row>
    <row r="41" spans="1:37" ht="15.95" customHeight="1" x14ac:dyDescent="0.15">
      <c r="A41" s="44"/>
      <c r="B41" s="8"/>
      <c r="C41" s="9">
        <v>52</v>
      </c>
      <c r="D41" s="3" t="s">
        <v>84</v>
      </c>
      <c r="E41" s="11"/>
      <c r="F41" s="10"/>
      <c r="G41" s="12"/>
      <c r="H41" s="13"/>
      <c r="I41" s="13"/>
      <c r="J41" s="13"/>
      <c r="K41" s="13"/>
      <c r="L41" s="13"/>
      <c r="M41" s="13"/>
      <c r="N41" s="13"/>
      <c r="O41" s="13"/>
      <c r="P41" s="217"/>
      <c r="Q41" s="218"/>
      <c r="R41" s="219"/>
    </row>
    <row r="42" spans="1:37" ht="15.95" customHeight="1" x14ac:dyDescent="0.15">
      <c r="A42" s="44" t="s">
        <v>85</v>
      </c>
      <c r="B42" s="8">
        <f>DATE(YEAR(C11),MONTH(C11)+C42,DAY(C11))</f>
        <v>46296</v>
      </c>
      <c r="C42" s="9">
        <v>54</v>
      </c>
      <c r="D42" s="3" t="s">
        <v>82</v>
      </c>
      <c r="E42" s="11"/>
      <c r="F42" s="10"/>
      <c r="G42" s="12"/>
      <c r="H42" s="13" t="s">
        <v>80</v>
      </c>
      <c r="I42" s="13" t="s">
        <v>80</v>
      </c>
      <c r="J42" s="13" t="s">
        <v>38</v>
      </c>
      <c r="L42" s="13" t="s">
        <v>38</v>
      </c>
      <c r="M42" s="13"/>
      <c r="N42" s="13"/>
      <c r="O42" s="13"/>
      <c r="P42" s="213"/>
      <c r="Q42" s="214"/>
      <c r="R42" s="215"/>
    </row>
    <row r="43" spans="1:37" ht="15.95" customHeight="1" x14ac:dyDescent="0.15">
      <c r="A43" s="44"/>
      <c r="B43" s="8"/>
      <c r="C43" s="9">
        <v>45</v>
      </c>
      <c r="D43" s="3" t="s">
        <v>84</v>
      </c>
      <c r="E43" s="11"/>
      <c r="F43" s="10"/>
      <c r="G43" s="12"/>
      <c r="H43" s="13"/>
      <c r="I43" s="13"/>
      <c r="J43" s="13"/>
      <c r="K43" s="13"/>
      <c r="L43" s="13"/>
      <c r="M43" s="13"/>
      <c r="N43" s="13"/>
      <c r="O43" s="13"/>
      <c r="P43" s="213"/>
      <c r="Q43" s="214"/>
      <c r="R43" s="215"/>
    </row>
    <row r="44" spans="1:37" ht="15.95" customHeight="1" thickBot="1" x14ac:dyDescent="0.2">
      <c r="A44" s="48" t="s">
        <v>20</v>
      </c>
      <c r="B44" s="22">
        <f>DATE(YEAR(C11),MONTH(C11)+C44,DAY(C11))</f>
        <v>46478</v>
      </c>
      <c r="C44" s="23">
        <v>60</v>
      </c>
      <c r="D44" s="2" t="s">
        <v>82</v>
      </c>
      <c r="E44" s="25"/>
      <c r="F44" s="24"/>
      <c r="G44" s="26"/>
      <c r="H44" s="27" t="s">
        <v>80</v>
      </c>
      <c r="I44" s="27" t="s">
        <v>80</v>
      </c>
      <c r="J44" s="27" t="s">
        <v>80</v>
      </c>
      <c r="K44" s="27" t="s">
        <v>80</v>
      </c>
      <c r="L44" s="27" t="s">
        <v>38</v>
      </c>
      <c r="M44" s="27" t="s">
        <v>38</v>
      </c>
      <c r="N44" s="27"/>
      <c r="O44" s="27"/>
      <c r="P44" s="216"/>
      <c r="Q44" s="149"/>
      <c r="R44" s="150"/>
    </row>
    <row r="45" spans="1:37" ht="15" customHeight="1" x14ac:dyDescent="0.15">
      <c r="A45" s="44"/>
      <c r="B45" s="8"/>
      <c r="C45" s="9">
        <v>45</v>
      </c>
      <c r="D45" s="3" t="s">
        <v>84</v>
      </c>
      <c r="E45" s="11"/>
      <c r="F45" s="10"/>
      <c r="G45" s="12"/>
      <c r="H45" s="13"/>
      <c r="I45" s="13"/>
      <c r="J45" s="13"/>
      <c r="K45" s="13"/>
      <c r="L45" s="13"/>
      <c r="M45" s="13"/>
      <c r="N45" s="13"/>
      <c r="O45" s="13"/>
      <c r="P45" s="213"/>
      <c r="Q45" s="214"/>
      <c r="R45" s="215"/>
      <c r="T45" s="1"/>
      <c r="U45" s="81"/>
      <c r="V45" s="82"/>
      <c r="W45" s="83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5" customHeight="1" x14ac:dyDescent="0.15">
      <c r="A46" s="44"/>
      <c r="B46" s="8"/>
      <c r="C46" s="9">
        <v>45</v>
      </c>
      <c r="D46" s="3" t="s">
        <v>84</v>
      </c>
      <c r="E46" s="11"/>
      <c r="F46" s="10"/>
      <c r="G46" s="12"/>
      <c r="H46" s="13"/>
      <c r="I46" s="13"/>
      <c r="J46" s="13"/>
      <c r="K46" s="13"/>
      <c r="L46" s="13"/>
      <c r="M46" s="13"/>
      <c r="N46" s="13"/>
      <c r="O46" s="13"/>
      <c r="P46" s="213"/>
      <c r="Q46" s="214"/>
      <c r="R46" s="215"/>
      <c r="T46" s="1"/>
      <c r="U46" s="81"/>
      <c r="V46" s="82"/>
      <c r="W46" s="83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</row>
    <row r="47" spans="1:37" ht="15" customHeight="1" x14ac:dyDescent="0.15">
      <c r="A47" s="44"/>
      <c r="B47" s="8"/>
      <c r="C47" s="9">
        <v>45</v>
      </c>
      <c r="D47" s="3" t="s">
        <v>84</v>
      </c>
      <c r="E47" s="11"/>
      <c r="F47" s="10"/>
      <c r="G47" s="12"/>
      <c r="H47" s="13"/>
      <c r="I47" s="13"/>
      <c r="J47" s="13"/>
      <c r="K47" s="13"/>
      <c r="L47" s="13"/>
      <c r="M47" s="13"/>
      <c r="N47" s="13"/>
      <c r="O47" s="13"/>
      <c r="P47" s="213"/>
      <c r="Q47" s="214"/>
      <c r="R47" s="215"/>
    </row>
    <row r="48" spans="1:37" ht="15" customHeight="1" x14ac:dyDescent="0.15">
      <c r="A48" s="44"/>
      <c r="B48" s="8"/>
      <c r="C48" s="9">
        <v>45</v>
      </c>
      <c r="D48" s="3" t="s">
        <v>84</v>
      </c>
      <c r="E48" s="11"/>
      <c r="F48" s="10"/>
      <c r="G48" s="12"/>
      <c r="H48" s="13"/>
      <c r="I48" s="13"/>
      <c r="J48" s="13"/>
      <c r="K48" s="13"/>
      <c r="L48" s="13"/>
      <c r="M48" s="13"/>
      <c r="N48" s="13"/>
      <c r="O48" s="13"/>
      <c r="P48" s="213"/>
      <c r="Q48" s="214"/>
      <c r="R48" s="215"/>
    </row>
    <row r="49" spans="1:18" ht="15" customHeight="1" thickBot="1" x14ac:dyDescent="0.2">
      <c r="A49" s="48"/>
      <c r="B49" s="22"/>
      <c r="C49" s="23">
        <v>45</v>
      </c>
      <c r="D49" s="2" t="s">
        <v>84</v>
      </c>
      <c r="E49" s="25"/>
      <c r="F49" s="24"/>
      <c r="G49" s="26"/>
      <c r="H49" s="27"/>
      <c r="I49" s="27"/>
      <c r="J49" s="27"/>
      <c r="K49" s="27"/>
      <c r="L49" s="27"/>
      <c r="M49" s="27"/>
      <c r="N49" s="27"/>
      <c r="O49" s="27"/>
      <c r="P49" s="216"/>
      <c r="Q49" s="149"/>
      <c r="R49" s="150"/>
    </row>
    <row r="50" spans="1:18" ht="15" customHeight="1" x14ac:dyDescent="0.15">
      <c r="A50" s="35" t="s">
        <v>41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5" customHeight="1" x14ac:dyDescent="0.15">
      <c r="A51" s="1" t="s">
        <v>44</v>
      </c>
    </row>
    <row r="52" spans="1:18" ht="15" customHeight="1" x14ac:dyDescent="0.15">
      <c r="A52" s="1" t="s">
        <v>40</v>
      </c>
    </row>
  </sheetData>
  <mergeCells count="75">
    <mergeCell ref="P49:R49"/>
    <mergeCell ref="P43:R43"/>
    <mergeCell ref="P44:R44"/>
    <mergeCell ref="P45:R45"/>
    <mergeCell ref="P46:R46"/>
    <mergeCell ref="P47:R47"/>
    <mergeCell ref="P48:R48"/>
    <mergeCell ref="P37:R37"/>
    <mergeCell ref="P38:R38"/>
    <mergeCell ref="P39:R39"/>
    <mergeCell ref="P40:R40"/>
    <mergeCell ref="P41:R41"/>
    <mergeCell ref="P42:R42"/>
    <mergeCell ref="P31:R31"/>
    <mergeCell ref="P32:R32"/>
    <mergeCell ref="P33:R33"/>
    <mergeCell ref="P34:R34"/>
    <mergeCell ref="P35:R35"/>
    <mergeCell ref="P36:R36"/>
    <mergeCell ref="P25:R25"/>
    <mergeCell ref="P26:R26"/>
    <mergeCell ref="P27:R27"/>
    <mergeCell ref="P28:R28"/>
    <mergeCell ref="P29:R29"/>
    <mergeCell ref="P30:R30"/>
    <mergeCell ref="P19:R19"/>
    <mergeCell ref="P20:R20"/>
    <mergeCell ref="P21:R21"/>
    <mergeCell ref="P22:R22"/>
    <mergeCell ref="P23:R23"/>
    <mergeCell ref="P24:R24"/>
    <mergeCell ref="P13:R13"/>
    <mergeCell ref="P14:R14"/>
    <mergeCell ref="P15:R15"/>
    <mergeCell ref="P16:R16"/>
    <mergeCell ref="P17:R17"/>
    <mergeCell ref="P18:R18"/>
    <mergeCell ref="K10:M10"/>
    <mergeCell ref="N10:N12"/>
    <mergeCell ref="O10:O12"/>
    <mergeCell ref="P10:R12"/>
    <mergeCell ref="H11:H12"/>
    <mergeCell ref="I11:I12"/>
    <mergeCell ref="J11:J12"/>
    <mergeCell ref="K11:K12"/>
    <mergeCell ref="M11:M12"/>
    <mergeCell ref="B9:F9"/>
    <mergeCell ref="H9:N9"/>
    <mergeCell ref="O9:P9"/>
    <mergeCell ref="Q9:R9"/>
    <mergeCell ref="A10:B12"/>
    <mergeCell ref="D10:D12"/>
    <mergeCell ref="E10:E12"/>
    <mergeCell ref="F10:F12"/>
    <mergeCell ref="G10:G12"/>
    <mergeCell ref="H10:I10"/>
    <mergeCell ref="H6:N6"/>
    <mergeCell ref="O6:P6"/>
    <mergeCell ref="Q6:R6"/>
    <mergeCell ref="A7:F8"/>
    <mergeCell ref="O7:P7"/>
    <mergeCell ref="Q7:R7"/>
    <mergeCell ref="H8:N8"/>
    <mergeCell ref="O8:P8"/>
    <mergeCell ref="Q8:R8"/>
    <mergeCell ref="B6:E6"/>
    <mergeCell ref="N1:R1"/>
    <mergeCell ref="A2:R2"/>
    <mergeCell ref="O4:P4"/>
    <mergeCell ref="Q4:R4"/>
    <mergeCell ref="H5:N5"/>
    <mergeCell ref="O5:P5"/>
    <mergeCell ref="Q5:R5"/>
    <mergeCell ref="A4:E5"/>
    <mergeCell ref="F4:F5"/>
  </mergeCells>
  <phoneticPr fontId="9"/>
  <printOptions horizontalCentered="1" verticalCentered="1"/>
  <pageMargins left="0.51181102362204722" right="0.51181102362204722" top="0.19685039370078741" bottom="0.19685039370078741" header="0.11811023622047245" footer="0.1181102362204724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ホルモン療法あり10年</vt:lpstr>
      <vt:lpstr>ホルモン療法なし5年</vt:lpstr>
      <vt:lpstr>ホルモン療法あり10年!Print_Area</vt:lpstr>
      <vt:lpstr>ホルモン療法なし5年!Print_Area</vt:lpstr>
    </vt:vector>
  </TitlesOfParts>
  <Company>Gunma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ASAO</dc:creator>
  <cp:lastModifiedBy>松添　智子</cp:lastModifiedBy>
  <cp:lastPrinted>2022-08-18T03:48:31Z</cp:lastPrinted>
  <dcterms:created xsi:type="dcterms:W3CDTF">2010-06-22T10:50:07Z</dcterms:created>
  <dcterms:modified xsi:type="dcterms:W3CDTF">2022-08-18T04:10:20Z</dcterms:modified>
</cp:coreProperties>
</file>