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腫瘍センター\☆ウェブサイト・ホスティングサーバ\がん拠点病院連絡協議会ＨＰ（201107）\地域連携クリティカルパス\1.連携計画書_20220527\WEB掲載用\"/>
    </mc:Choice>
  </mc:AlternateContent>
  <bookViews>
    <workbookView xWindow="360" yWindow="30" windowWidth="15480" windowHeight="11640"/>
  </bookViews>
  <sheets>
    <sheet name="肺パス " sheetId="1" r:id="rId1"/>
  </sheets>
  <externalReferences>
    <externalReference r:id="rId2"/>
  </externalReferences>
  <definedNames>
    <definedName name="_xlnm.Print_Area" localSheetId="0">'肺パス '!$A$1:$P$112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B64" i="1" l="1"/>
  <c r="B99" i="1"/>
  <c r="B32" i="1"/>
  <c r="P59" i="1"/>
  <c r="P4" i="1"/>
  <c r="B14" i="1"/>
  <c r="B18" i="1"/>
  <c r="B22" i="1"/>
  <c r="B26" i="1"/>
  <c r="B30" i="1"/>
  <c r="B34" i="1"/>
  <c r="B38" i="1"/>
  <c r="B42" i="1"/>
  <c r="B46" i="1"/>
  <c r="B50" i="1"/>
  <c r="B12" i="1"/>
  <c r="B16" i="1"/>
  <c r="B20" i="1"/>
  <c r="B24" i="1"/>
  <c r="B28" i="1"/>
  <c r="B36" i="1"/>
  <c r="B40" i="1"/>
  <c r="B44" i="1"/>
  <c r="B48" i="1"/>
  <c r="B52" i="1"/>
  <c r="B75" i="1"/>
  <c r="B105" i="1"/>
  <c r="B69" i="1"/>
  <c r="B74" i="1"/>
  <c r="B91" i="1"/>
  <c r="B83" i="1"/>
  <c r="B104" i="1"/>
  <c r="B77" i="1"/>
  <c r="B86" i="1"/>
  <c r="B108" i="1"/>
  <c r="B68" i="1"/>
  <c r="B76" i="1"/>
  <c r="B93" i="1"/>
  <c r="B85" i="1"/>
  <c r="B106" i="1"/>
  <c r="B67" i="1"/>
  <c r="B92" i="1"/>
  <c r="B84" i="1"/>
  <c r="B70" i="1"/>
  <c r="B73" i="1"/>
  <c r="B90" i="1"/>
  <c r="B82" i="1"/>
  <c r="B103" i="1"/>
  <c r="B94" i="1"/>
  <c r="B80" i="1"/>
  <c r="B72" i="1"/>
  <c r="B89" i="1"/>
  <c r="B81" i="1"/>
  <c r="B101" i="1"/>
  <c r="B79" i="1"/>
  <c r="B71" i="1"/>
  <c r="B88" i="1"/>
  <c r="B96" i="1"/>
  <c r="B100" i="1"/>
  <c r="B78" i="1"/>
  <c r="B95" i="1"/>
  <c r="B87" i="1"/>
  <c r="B98" i="1"/>
</calcChain>
</file>

<file path=xl/sharedStrings.xml><?xml version="1.0" encoding="utf-8"?>
<sst xmlns="http://schemas.openxmlformats.org/spreadsheetml/2006/main" count="479" uniqueCount="80">
  <si>
    <t>診察</t>
    <rPh sb="0" eb="2">
      <t>シンサツ</t>
    </rPh>
    <phoneticPr fontId="2"/>
  </si>
  <si>
    <t>画像診断</t>
    <rPh sb="0" eb="4">
      <t>ガゾウシンダン</t>
    </rPh>
    <phoneticPr fontId="2"/>
  </si>
  <si>
    <t>詳細　その他情報
（日付つきで記載）　</t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2"/>
  </si>
  <si>
    <t>自覚症状</t>
    <rPh sb="0" eb="4">
      <t>ジカクショウジョウ</t>
    </rPh>
    <phoneticPr fontId="2"/>
  </si>
  <si>
    <t>身体所見</t>
    <rPh sb="0" eb="4">
      <t>シンタイショケン</t>
    </rPh>
    <phoneticPr fontId="2"/>
  </si>
  <si>
    <t>A</t>
    <phoneticPr fontId="2"/>
  </si>
  <si>
    <t>□</t>
    <phoneticPr fontId="2"/>
  </si>
  <si>
    <t>B</t>
    <phoneticPr fontId="2"/>
  </si>
  <si>
    <t>6ヶ月</t>
    <rPh sb="2" eb="3">
      <t>ゲツ</t>
    </rPh>
    <phoneticPr fontId="2"/>
  </si>
  <si>
    <t>9ヶ月</t>
    <rPh sb="2" eb="3">
      <t>ゲツ</t>
    </rPh>
    <phoneticPr fontId="2"/>
  </si>
  <si>
    <t>術後1年</t>
    <rPh sb="0" eb="2">
      <t>ジュツゴ</t>
    </rPh>
    <rPh sb="3" eb="4">
      <t>ネン</t>
    </rPh>
    <phoneticPr fontId="2"/>
  </si>
  <si>
    <t>3ヶ月</t>
    <rPh sb="2" eb="3">
      <t>ゲツ</t>
    </rPh>
    <phoneticPr fontId="2"/>
  </si>
  <si>
    <t>術後2年</t>
    <rPh sb="0" eb="2">
      <t>ジュツゴ</t>
    </rPh>
    <rPh sb="3" eb="4">
      <t>ネン</t>
    </rPh>
    <phoneticPr fontId="2"/>
  </si>
  <si>
    <t>術後3年</t>
    <rPh sb="0" eb="2">
      <t>ジュツゴ</t>
    </rPh>
    <rPh sb="3" eb="4">
      <t>ネン</t>
    </rPh>
    <phoneticPr fontId="2"/>
  </si>
  <si>
    <t>術後4年</t>
    <phoneticPr fontId="2"/>
  </si>
  <si>
    <t>術後5年</t>
    <phoneticPr fontId="2"/>
  </si>
  <si>
    <t>受診予定年月</t>
    <rPh sb="0" eb="2">
      <t>ジュシン</t>
    </rPh>
    <rPh sb="2" eb="4">
      <t>ヨテイ</t>
    </rPh>
    <rPh sb="4" eb="5">
      <t>ネン</t>
    </rPh>
    <rPh sb="5" eb="6">
      <t>ツキ</t>
    </rPh>
    <phoneticPr fontId="1"/>
  </si>
  <si>
    <t>受診予定日</t>
    <rPh sb="0" eb="2">
      <t>ジュシン</t>
    </rPh>
    <rPh sb="2" eb="4">
      <t>ヨテイ</t>
    </rPh>
    <rPh sb="4" eb="5">
      <t>テイジツ</t>
    </rPh>
    <phoneticPr fontId="1"/>
  </si>
  <si>
    <t>受診予定施設</t>
    <rPh sb="0" eb="4">
      <t>ジュシンヨテイ</t>
    </rPh>
    <rPh sb="4" eb="6">
      <t>シセツ</t>
    </rPh>
    <phoneticPr fontId="1"/>
  </si>
  <si>
    <t>受診日</t>
    <rPh sb="0" eb="2">
      <t>ジュシン</t>
    </rPh>
    <rPh sb="2" eb="3">
      <t>ヒ</t>
    </rPh>
    <phoneticPr fontId="1"/>
  </si>
  <si>
    <t>受診施設</t>
    <rPh sb="0" eb="2">
      <t>ジュシン</t>
    </rPh>
    <rPh sb="2" eb="4">
      <t>シセツ</t>
    </rPh>
    <phoneticPr fontId="1"/>
  </si>
  <si>
    <t>診療情報提供</t>
    <rPh sb="0" eb="2">
      <t>シンリョウ</t>
    </rPh>
    <rPh sb="2" eb="4">
      <t>ジョウホウ</t>
    </rPh>
    <rPh sb="4" eb="6">
      <t>テイキョウ</t>
    </rPh>
    <phoneticPr fontId="1"/>
  </si>
  <si>
    <t>肺がん治療に関する連携計画書</t>
    <rPh sb="0" eb="1">
      <t>ハイ</t>
    </rPh>
    <phoneticPr fontId="1"/>
  </si>
  <si>
    <t>胸部XP</t>
    <rPh sb="0" eb="2">
      <t>キョウブ</t>
    </rPh>
    <phoneticPr fontId="1"/>
  </si>
  <si>
    <t>A.計画策定病院</t>
    <rPh sb="2" eb="4">
      <t>ケイカク</t>
    </rPh>
    <rPh sb="4" eb="6">
      <t>サクテイ</t>
    </rPh>
    <rPh sb="6" eb="8">
      <t>ビョウイン</t>
    </rPh>
    <phoneticPr fontId="1"/>
  </si>
  <si>
    <t>B.連携医療機関</t>
    <rPh sb="2" eb="4">
      <t>レンケイ</t>
    </rPh>
    <rPh sb="4" eb="6">
      <t>イリョウ</t>
    </rPh>
    <rPh sb="6" eb="8">
      <t>キカン</t>
    </rPh>
    <phoneticPr fontId="1"/>
  </si>
  <si>
    <t xml:space="preserve">ID  </t>
    <phoneticPr fontId="1"/>
  </si>
  <si>
    <t>手術日</t>
    <rPh sb="0" eb="3">
      <t>シュジュツビ</t>
    </rPh>
    <phoneticPr fontId="1"/>
  </si>
  <si>
    <t>A/B</t>
    <phoneticPr fontId="2"/>
  </si>
  <si>
    <t>(□)</t>
    <phoneticPr fontId="2"/>
  </si>
  <si>
    <t>(計画書策定病院名)</t>
    <rPh sb="1" eb="4">
      <t>ケイカクショ</t>
    </rPh>
    <rPh sb="4" eb="6">
      <t>サクテイ</t>
    </rPh>
    <rPh sb="6" eb="8">
      <t>ビョウイン</t>
    </rPh>
    <rPh sb="8" eb="9">
      <t>メイ</t>
    </rPh>
    <phoneticPr fontId="1"/>
  </si>
  <si>
    <t>(担当医師名)</t>
    <rPh sb="1" eb="3">
      <t>タントウ</t>
    </rPh>
    <rPh sb="3" eb="5">
      <t>イシ</t>
    </rPh>
    <rPh sb="5" eb="6">
      <t>メイ</t>
    </rPh>
    <phoneticPr fontId="1"/>
  </si>
  <si>
    <t>(連携医療機関名)</t>
    <rPh sb="1" eb="3">
      <t>レンケイ</t>
    </rPh>
    <rPh sb="3" eb="5">
      <t>イリョウ</t>
    </rPh>
    <rPh sb="5" eb="8">
      <t>キカンメイ</t>
    </rPh>
    <phoneticPr fontId="1"/>
  </si>
  <si>
    <t>(かかりつけ医名)</t>
    <rPh sb="6" eb="7">
      <t>イ</t>
    </rPh>
    <rPh sb="7" eb="8">
      <t>メイ</t>
    </rPh>
    <phoneticPr fontId="1"/>
  </si>
  <si>
    <t>投与開始予定日</t>
    <rPh sb="0" eb="2">
      <t>トウヨ</t>
    </rPh>
    <rPh sb="2" eb="7">
      <t>カイシヨテイビ</t>
    </rPh>
    <phoneticPr fontId="1"/>
  </si>
  <si>
    <t>診察</t>
    <rPh sb="0" eb="2">
      <t>シンサツ</t>
    </rPh>
    <phoneticPr fontId="1"/>
  </si>
  <si>
    <t>詳細　その他情報
（日付つきで記載）　</t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1"/>
  </si>
  <si>
    <t>自覚症状</t>
    <rPh sb="0" eb="4">
      <t>ジカクショウジョウ</t>
    </rPh>
    <phoneticPr fontId="1"/>
  </si>
  <si>
    <t>身体所見</t>
    <rPh sb="0" eb="4">
      <t>シンタイショケン</t>
    </rPh>
    <phoneticPr fontId="1"/>
  </si>
  <si>
    <t>術後2週間</t>
    <rPh sb="0" eb="2">
      <t>ジュツゴ</t>
    </rPh>
    <rPh sb="3" eb="5">
      <t>シュウカン</t>
    </rPh>
    <phoneticPr fontId="1"/>
  </si>
  <si>
    <t>A</t>
    <phoneticPr fontId="1"/>
  </si>
  <si>
    <t>□</t>
    <phoneticPr fontId="1"/>
  </si>
  <si>
    <t>投薬開始</t>
    <rPh sb="0" eb="2">
      <t>トウヤク</t>
    </rPh>
    <rPh sb="2" eb="4">
      <t>カイシ</t>
    </rPh>
    <phoneticPr fontId="1"/>
  </si>
  <si>
    <t>B</t>
    <phoneticPr fontId="1"/>
  </si>
  <si>
    <t>開始後2週間</t>
    <rPh sb="0" eb="2">
      <t>カイシ</t>
    </rPh>
    <rPh sb="2" eb="3">
      <t>アト</t>
    </rPh>
    <rPh sb="4" eb="6">
      <t>シュウカン</t>
    </rPh>
    <phoneticPr fontId="1"/>
  </si>
  <si>
    <t>A/B</t>
    <phoneticPr fontId="1"/>
  </si>
  <si>
    <t>開始後1年</t>
    <rPh sb="0" eb="3">
      <t>カイシゴ</t>
    </rPh>
    <rPh sb="4" eb="5">
      <t>ネン</t>
    </rPh>
    <phoneticPr fontId="1"/>
  </si>
  <si>
    <t>2ヶ月</t>
    <rPh sb="2" eb="3">
      <t>ゲツ</t>
    </rPh>
    <phoneticPr fontId="1"/>
  </si>
  <si>
    <t>3ヶ月</t>
    <rPh sb="2" eb="3">
      <t>ゲツ</t>
    </rPh>
    <phoneticPr fontId="1"/>
  </si>
  <si>
    <t>4ヶ月</t>
    <rPh sb="2" eb="3">
      <t>ゲツ</t>
    </rPh>
    <phoneticPr fontId="1"/>
  </si>
  <si>
    <t>5ヶ月</t>
    <rPh sb="2" eb="3">
      <t>ゲツ</t>
    </rPh>
    <phoneticPr fontId="1"/>
  </si>
  <si>
    <t>6ヶ月</t>
    <rPh sb="2" eb="3">
      <t>ゲツ</t>
    </rPh>
    <phoneticPr fontId="1"/>
  </si>
  <si>
    <t>7ヶ月</t>
    <rPh sb="2" eb="3">
      <t>ゲツ</t>
    </rPh>
    <phoneticPr fontId="1"/>
  </si>
  <si>
    <t>8ヶ月</t>
    <rPh sb="2" eb="3">
      <t>ゲツ</t>
    </rPh>
    <phoneticPr fontId="1"/>
  </si>
  <si>
    <t>9ヶ月</t>
    <rPh sb="2" eb="3">
      <t>ゲツ</t>
    </rPh>
    <phoneticPr fontId="1"/>
  </si>
  <si>
    <t>10ヶ月</t>
    <rPh sb="3" eb="4">
      <t>ゲツ</t>
    </rPh>
    <phoneticPr fontId="1"/>
  </si>
  <si>
    <t>11ヶ月</t>
    <rPh sb="3" eb="4">
      <t>ゲツ</t>
    </rPh>
    <phoneticPr fontId="1"/>
  </si>
  <si>
    <t>開始後2年</t>
    <rPh sb="0" eb="3">
      <t>カイシゴ</t>
    </rPh>
    <rPh sb="4" eb="5">
      <t>ネン</t>
    </rPh>
    <phoneticPr fontId="1"/>
  </si>
  <si>
    <t>補助療法なし</t>
    <rPh sb="0" eb="2">
      <t>ホジョ</t>
    </rPh>
    <rPh sb="2" eb="4">
      <t>リョウホウ</t>
    </rPh>
    <phoneticPr fontId="1"/>
  </si>
  <si>
    <t>補助療法あり</t>
    <rPh sb="0" eb="2">
      <t>ホジョ</t>
    </rPh>
    <rPh sb="2" eb="4">
      <t>リョウホウ</t>
    </rPh>
    <phoneticPr fontId="1"/>
  </si>
  <si>
    <t>1ヶ月</t>
    <rPh sb="2" eb="3">
      <t>ゲツ</t>
    </rPh>
    <phoneticPr fontId="1"/>
  </si>
  <si>
    <t>B</t>
    <phoneticPr fontId="1"/>
  </si>
  <si>
    <t>術後2週間</t>
    <rPh sb="0" eb="2">
      <t>ジュツゴ</t>
    </rPh>
    <rPh sb="3" eb="5">
      <t>シュウカン</t>
    </rPh>
    <phoneticPr fontId="2"/>
  </si>
  <si>
    <t>(□)</t>
    <phoneticPr fontId="2"/>
  </si>
  <si>
    <t>　胸部XP</t>
    <phoneticPr fontId="1"/>
  </si>
  <si>
    <t>　胸腹CT</t>
    <phoneticPr fontId="1"/>
  </si>
  <si>
    <t>胸腹CT</t>
    <rPh sb="0" eb="1">
      <t>ムネ</t>
    </rPh>
    <rPh sb="1" eb="2">
      <t>ハラ</t>
    </rPh>
    <phoneticPr fontId="1"/>
  </si>
  <si>
    <r>
      <rPr>
        <vertAlign val="superscript"/>
        <sz val="11"/>
        <rFont val="ＭＳ Ｐゴシック"/>
        <family val="3"/>
        <charset val="128"/>
      </rPr>
      <t xml:space="preserve">*2 </t>
    </r>
    <r>
      <rPr>
        <sz val="11"/>
        <rFont val="ＭＳ Ｐゴシック"/>
        <family val="3"/>
        <charset val="128"/>
      </rPr>
      <t xml:space="preserve">
副
作
用
</t>
    </r>
    <r>
      <rPr>
        <vertAlign val="superscript"/>
        <sz val="11"/>
        <color indexed="8"/>
        <rFont val="ＭＳ Ｐゴシック"/>
        <family val="3"/>
        <charset val="128"/>
      </rPr>
      <t/>
    </r>
    <rPh sb="4" eb="5">
      <t>フク</t>
    </rPh>
    <rPh sb="6" eb="7">
      <t>サ</t>
    </rPh>
    <rPh sb="8" eb="9">
      <t>モチイル</t>
    </rPh>
    <phoneticPr fontId="1"/>
  </si>
  <si>
    <t>電話</t>
    <rPh sb="0" eb="2">
      <t>デンワ</t>
    </rPh>
    <phoneticPr fontId="1"/>
  </si>
  <si>
    <t>FAX</t>
    <phoneticPr fontId="1"/>
  </si>
  <si>
    <t>(術式等　各病院自由記載欄）</t>
    <rPh sb="1" eb="3">
      <t>ジュツシキ</t>
    </rPh>
    <rPh sb="3" eb="4">
      <t>ナド</t>
    </rPh>
    <rPh sb="5" eb="8">
      <t>カクビョウイン</t>
    </rPh>
    <rPh sb="8" eb="10">
      <t>ジユウ</t>
    </rPh>
    <rPh sb="10" eb="12">
      <t>キサイ</t>
    </rPh>
    <rPh sb="12" eb="13">
      <t>ラン</t>
    </rPh>
    <phoneticPr fontId="1"/>
  </si>
  <si>
    <t>(□)印 ： 適宜行う</t>
    <rPh sb="3" eb="4">
      <t>イン</t>
    </rPh>
    <phoneticPr fontId="2"/>
  </si>
  <si>
    <t>□印 ： 再発を疑わせる所見がない時にチェックし、異常所見があるときは別添書類を付けて紹介する</t>
    <rPh sb="1" eb="2">
      <t>イン</t>
    </rPh>
    <phoneticPr fontId="2"/>
  </si>
  <si>
    <t>＊２ 副作用 ： Grade2以上の副作用が発現時には投薬を中止し、紹介する</t>
    <rPh sb="3" eb="6">
      <t>フクサヨウ</t>
    </rPh>
    <phoneticPr fontId="1"/>
  </si>
  <si>
    <t>がん治療連携計画策定料
算定（　有　・　無　）</t>
  </si>
  <si>
    <t>A/B</t>
    <phoneticPr fontId="2"/>
  </si>
  <si>
    <t>テスト患者　様（生年月日：　　　　　　　　　　　　）</t>
    <rPh sb="3" eb="5">
      <t>カンジャ</t>
    </rPh>
    <rPh sb="8" eb="10">
      <t>セイネン</t>
    </rPh>
    <rPh sb="10" eb="12">
      <t>ガッピ</t>
    </rPh>
    <phoneticPr fontId="1"/>
  </si>
  <si>
    <r>
      <rPr>
        <vertAlign val="superscript"/>
        <sz val="11"/>
        <rFont val="ＭＳ Ｐゴシック"/>
        <family val="3"/>
        <charset val="128"/>
      </rPr>
      <t>*1</t>
    </r>
    <r>
      <rPr>
        <sz val="11"/>
        <rFont val="ＭＳ Ｐゴシック"/>
        <family val="3"/>
        <charset val="128"/>
      </rPr>
      <t xml:space="preserve">
血
液
検
査　　　</t>
    </r>
    <rPh sb="3" eb="4">
      <t>ケツ</t>
    </rPh>
    <rPh sb="5" eb="6">
      <t>シル</t>
    </rPh>
    <rPh sb="7" eb="8">
      <t>ケン</t>
    </rPh>
    <rPh sb="9" eb="10">
      <t>サ</t>
    </rPh>
    <phoneticPr fontId="1"/>
  </si>
  <si>
    <r>
      <t>＊１</t>
    </r>
    <r>
      <rPr>
        <sz val="10"/>
        <rFont val="ＭＳ Ｐゴシック"/>
        <family val="3"/>
        <charset val="128"/>
      </rPr>
      <t>血液検査 ： 腫瘍マーカー（例：【扁平上皮がん】CEA、シフラ　【腺がん】CEA、SLX）、肝機能、クレアチニン、血算を含む</t>
    </r>
    <rPh sb="2" eb="4">
      <t>ケツエキ</t>
    </rPh>
    <rPh sb="3" eb="4">
      <t>サイケツ</t>
    </rPh>
    <rPh sb="4" eb="6">
      <t>ケンサ</t>
    </rPh>
    <phoneticPr fontId="1"/>
  </si>
  <si>
    <t>※群馬県統一の地域連携クリティカルパスにつき、個人による計画書の内容変更を禁止します。</t>
    <rPh sb="28" eb="31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</si>
</sst>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</cellStyleXfs>
  <cellXfs count="139">
    <xf numFmtId="0" fontId="0" fillId="0" borderId="0" xfId="0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9" fillId="0" borderId="14" xfId="0" applyNumberFormat="1" applyFont="1" applyFill="1" applyBorder="1">
      <alignment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textRotation="255" wrapText="1"/>
    </xf>
    <xf numFmtId="0" fontId="10" fillId="0" borderId="1" xfId="0" applyNumberFormat="1" applyFont="1" applyFill="1" applyBorder="1" applyAlignment="1">
      <alignment horizontal="center" vertical="center" textRotation="255" wrapText="1"/>
    </xf>
    <xf numFmtId="0" fontId="10" fillId="0" borderId="1" xfId="0" applyNumberFormat="1" applyFont="1" applyFill="1" applyBorder="1" applyAlignment="1">
      <alignment horizontal="center" vertical="center" textRotation="255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left" vertical="center" shrinkToFit="1"/>
    </xf>
    <xf numFmtId="0" fontId="10" fillId="0" borderId="15" xfId="0" applyNumberFormat="1" applyFont="1" applyFill="1" applyBorder="1" applyAlignment="1">
      <alignment vertical="center" shrinkToFit="1"/>
    </xf>
    <xf numFmtId="0" fontId="10" fillId="0" borderId="15" xfId="0" applyFont="1" applyFill="1" applyBorder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176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3" xfId="0" applyFont="1" applyFill="1" applyBorder="1">
      <alignment vertical="center"/>
    </xf>
    <xf numFmtId="176" fontId="10" fillId="0" borderId="24" xfId="0" applyNumberFormat="1" applyFont="1" applyFill="1" applyBorder="1" applyAlignment="1">
      <alignment horizontal="left" vertical="center" shrinkToFit="1"/>
    </xf>
    <xf numFmtId="0" fontId="10" fillId="0" borderId="24" xfId="0" applyNumberFormat="1" applyFont="1" applyFill="1" applyBorder="1" applyAlignment="1">
      <alignment vertical="center" shrinkToFit="1"/>
    </xf>
    <xf numFmtId="0" fontId="10" fillId="0" borderId="24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10" fillId="0" borderId="26" xfId="0" applyFont="1" applyFill="1" applyBorder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horizontal="left" vertical="center" shrinkToFit="1"/>
    </xf>
    <xf numFmtId="0" fontId="10" fillId="0" borderId="28" xfId="0" applyNumberFormat="1" applyFont="1" applyFill="1" applyBorder="1" applyAlignment="1">
      <alignment vertical="center" shrinkToFit="1"/>
    </xf>
    <xf numFmtId="0" fontId="10" fillId="0" borderId="28" xfId="0" applyFont="1" applyFill="1" applyBorder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>
      <alignment vertical="center"/>
    </xf>
    <xf numFmtId="0" fontId="10" fillId="0" borderId="28" xfId="0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left" vertical="center" shrinkToFit="1"/>
    </xf>
    <xf numFmtId="0" fontId="10" fillId="0" borderId="31" xfId="0" applyNumberFormat="1" applyFont="1" applyFill="1" applyBorder="1" applyAlignment="1">
      <alignment vertical="center" shrinkToFit="1"/>
    </xf>
    <xf numFmtId="0" fontId="10" fillId="0" borderId="31" xfId="0" applyFont="1" applyFill="1" applyBorder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9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 shrinkToFit="1"/>
    </xf>
    <xf numFmtId="0" fontId="10" fillId="0" borderId="34" xfId="0" applyFont="1" applyFill="1" applyBorder="1">
      <alignment vertical="center"/>
    </xf>
    <xf numFmtId="0" fontId="10" fillId="0" borderId="19" xfId="0" applyNumberFormat="1" applyFont="1" applyFill="1" applyBorder="1" applyAlignment="1">
      <alignment horizontal="center" vertical="center" textRotation="255" wrapText="1"/>
    </xf>
    <xf numFmtId="0" fontId="10" fillId="0" borderId="15" xfId="0" applyNumberFormat="1" applyFont="1" applyFill="1" applyBorder="1" applyAlignment="1">
      <alignment horizontal="center" vertical="center" textRotation="255" wrapText="1"/>
    </xf>
    <xf numFmtId="0" fontId="10" fillId="0" borderId="3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vertical="center" shrinkToFit="1"/>
    </xf>
    <xf numFmtId="0" fontId="10" fillId="0" borderId="35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9" fillId="0" borderId="0" xfId="0" applyFont="1" applyFill="1" applyAlignment="1">
      <alignment horizontal="left" vertical="center" shrinkToFit="1"/>
    </xf>
    <xf numFmtId="0" fontId="3" fillId="0" borderId="34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1" fillId="0" borderId="4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9" fillId="0" borderId="47" xfId="0" applyNumberFormat="1" applyFont="1" applyFill="1" applyBorder="1" applyAlignment="1">
      <alignment horizontal="center" vertical="center" textRotation="255" shrinkToFit="1"/>
    </xf>
    <xf numFmtId="0" fontId="9" fillId="0" borderId="8" xfId="0" applyNumberFormat="1" applyFont="1" applyFill="1" applyBorder="1" applyAlignment="1">
      <alignment horizontal="center" vertical="center" textRotation="255" shrinkToFi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14" fontId="10" fillId="0" borderId="49" xfId="0" applyNumberFormat="1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textRotation="255" wrapText="1"/>
    </xf>
    <xf numFmtId="0" fontId="10" fillId="0" borderId="15" xfId="0" applyNumberFormat="1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textRotation="255" wrapText="1"/>
    </xf>
    <xf numFmtId="0" fontId="9" fillId="0" borderId="15" xfId="0" applyNumberFormat="1" applyFont="1" applyFill="1" applyBorder="1" applyAlignment="1">
      <alignment horizontal="center" vertical="center" textRotation="255" wrapText="1"/>
    </xf>
    <xf numFmtId="0" fontId="10" fillId="0" borderId="28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old/Users/ASAO/Documents/My%20Dropbox/&#20837;&#38498;&#31649;&#29702;&#12471;&#12473;&#12486;&#12512;&#38651;&#23376;&#12459;&#12523;&#12486;&#29256;/&#22823;&#22806;&#26469;&#38651;&#23376;&#12459;&#12523;&#12486;EDITOR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診"/>
      <sheetName val="再診"/>
      <sheetName val="返事・紹介状"/>
      <sheetName val="内視鏡"/>
      <sheetName val="作成法"/>
      <sheetName val="大外来電子カルテEDITOR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D112"/>
  <sheetViews>
    <sheetView tabSelected="1" view="pageBreakPreview" zoomScaleNormal="100" zoomScaleSheetLayoutView="100" workbookViewId="0"/>
  </sheetViews>
  <sheetFormatPr defaultRowHeight="13.5"/>
  <cols>
    <col min="1" max="1" width="12.125" style="4" bestFit="1" customWidth="1"/>
    <col min="2" max="2" width="12.375" style="5" customWidth="1"/>
    <col min="3" max="3" width="3.75" style="64" hidden="1" customWidth="1"/>
    <col min="4" max="4" width="3.25" style="4" hidden="1" customWidth="1"/>
    <col min="5" max="5" width="4.875" style="6" bestFit="1" customWidth="1"/>
    <col min="6" max="6" width="12.875" style="4" customWidth="1"/>
    <col min="7" max="8" width="2.75" style="4" customWidth="1"/>
    <col min="9" max="15" width="3.75" style="4" customWidth="1"/>
    <col min="16" max="16" width="17.75" style="4" customWidth="1"/>
    <col min="17" max="17" width="8.625" style="4" customWidth="1"/>
    <col min="18" max="19" width="3.625" style="4" hidden="1" customWidth="1"/>
    <col min="20" max="20" width="4.25" style="4" customWidth="1"/>
    <col min="21" max="23" width="3.625" style="4" hidden="1" customWidth="1"/>
    <col min="24" max="24" width="7.625" style="6" customWidth="1"/>
    <col min="25" max="25" width="7.625" style="65" customWidth="1"/>
    <col min="26" max="30" width="7.625" style="6" customWidth="1"/>
    <col min="31" max="31" width="2" style="4" customWidth="1"/>
    <col min="32" max="16384" width="9" style="4"/>
  </cols>
  <sheetData>
    <row r="1" spans="1:30" ht="28.5" customHeight="1">
      <c r="C1" s="6"/>
      <c r="D1" s="6"/>
      <c r="F1" s="6"/>
      <c r="G1" s="6"/>
      <c r="H1" s="6"/>
      <c r="I1" s="6"/>
      <c r="J1" s="6"/>
      <c r="K1" s="6"/>
      <c r="N1" s="135" t="s">
        <v>74</v>
      </c>
      <c r="O1" s="135"/>
      <c r="P1" s="135"/>
      <c r="Q1" s="91" t="s">
        <v>79</v>
      </c>
      <c r="X1" s="4"/>
      <c r="Y1" s="4"/>
      <c r="Z1" s="4"/>
      <c r="AA1" s="4"/>
      <c r="AB1" s="4"/>
      <c r="AC1" s="4"/>
      <c r="AD1" s="4"/>
    </row>
    <row r="2" spans="1:30" ht="13.5" customHeight="1">
      <c r="B2" s="132" t="s">
        <v>22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X2" s="4"/>
      <c r="Y2" s="4"/>
      <c r="Z2" s="4"/>
      <c r="AA2" s="4"/>
      <c r="AB2" s="4"/>
      <c r="AC2" s="4"/>
      <c r="AD2" s="4"/>
    </row>
    <row r="3" spans="1:30" ht="14.25" thickBo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2" t="s">
        <v>58</v>
      </c>
      <c r="X3" s="4"/>
      <c r="Y3" s="4"/>
      <c r="Z3" s="4"/>
      <c r="AA3" s="4"/>
      <c r="AB3" s="4"/>
      <c r="AC3" s="4"/>
      <c r="AD3" s="4"/>
    </row>
    <row r="4" spans="1:30">
      <c r="A4" s="110" t="s">
        <v>76</v>
      </c>
      <c r="B4" s="111"/>
      <c r="C4" s="111"/>
      <c r="D4" s="111"/>
      <c r="E4" s="111"/>
      <c r="F4" s="111"/>
      <c r="G4" s="112"/>
      <c r="H4" s="7" t="s">
        <v>24</v>
      </c>
      <c r="I4" s="8"/>
      <c r="J4" s="8"/>
      <c r="K4" s="8"/>
      <c r="L4" s="8"/>
      <c r="M4" s="8"/>
      <c r="N4" s="8"/>
      <c r="O4" s="8"/>
      <c r="P4" s="9" t="str">
        <f>"ID "</f>
        <v xml:space="preserve">ID </v>
      </c>
      <c r="X4" s="4"/>
      <c r="Y4" s="4"/>
      <c r="Z4" s="4"/>
      <c r="AA4" s="4"/>
      <c r="AB4" s="4"/>
      <c r="AC4" s="4"/>
      <c r="AD4" s="4"/>
    </row>
    <row r="5" spans="1:30">
      <c r="A5" s="113"/>
      <c r="B5" s="114"/>
      <c r="C5" s="114"/>
      <c r="D5" s="114"/>
      <c r="E5" s="114"/>
      <c r="F5" s="114"/>
      <c r="G5" s="115"/>
      <c r="H5" s="10"/>
      <c r="I5" s="98" t="s">
        <v>30</v>
      </c>
      <c r="J5" s="98"/>
      <c r="K5" s="98"/>
      <c r="L5" s="98"/>
      <c r="M5" s="98"/>
      <c r="N5" s="98"/>
      <c r="O5" s="98"/>
      <c r="P5" s="11" t="s">
        <v>68</v>
      </c>
      <c r="X5" s="4"/>
      <c r="Y5" s="4"/>
      <c r="Z5" s="4"/>
      <c r="AA5" s="4"/>
      <c r="AB5" s="4"/>
      <c r="AC5" s="4"/>
      <c r="AD5" s="4"/>
    </row>
    <row r="6" spans="1:30" ht="13.5" customHeight="1">
      <c r="A6" s="121" t="s">
        <v>70</v>
      </c>
      <c r="B6" s="122"/>
      <c r="C6" s="122"/>
      <c r="D6" s="122"/>
      <c r="E6" s="122"/>
      <c r="F6" s="122"/>
      <c r="G6" s="123"/>
      <c r="H6" s="12"/>
      <c r="I6" s="97" t="s">
        <v>31</v>
      </c>
      <c r="J6" s="97"/>
      <c r="K6" s="97"/>
      <c r="L6" s="97"/>
      <c r="M6" s="97"/>
      <c r="N6" s="97"/>
      <c r="O6" s="97"/>
      <c r="P6" s="13" t="s">
        <v>69</v>
      </c>
      <c r="X6" s="4"/>
      <c r="Y6" s="4"/>
      <c r="Z6" s="4"/>
      <c r="AA6" s="4"/>
      <c r="AB6" s="4"/>
      <c r="AC6" s="4"/>
      <c r="AD6" s="4"/>
    </row>
    <row r="7" spans="1:30">
      <c r="A7" s="84"/>
      <c r="B7" s="85"/>
      <c r="C7" s="85"/>
      <c r="D7" s="85"/>
      <c r="E7" s="85"/>
      <c r="F7" s="85"/>
      <c r="G7" s="86"/>
      <c r="H7" s="14" t="s">
        <v>25</v>
      </c>
      <c r="I7" s="15"/>
      <c r="J7" s="15"/>
      <c r="K7" s="15"/>
      <c r="L7" s="15"/>
      <c r="M7" s="15"/>
      <c r="N7" s="15"/>
      <c r="O7" s="15"/>
      <c r="P7" s="16" t="s">
        <v>26</v>
      </c>
      <c r="X7" s="4"/>
      <c r="Y7" s="4"/>
      <c r="Z7" s="4"/>
      <c r="AA7" s="4"/>
      <c r="AB7" s="4"/>
      <c r="AC7" s="4"/>
      <c r="AD7" s="4"/>
    </row>
    <row r="8" spans="1:30" ht="14.25" thickBot="1">
      <c r="A8" s="87"/>
      <c r="B8" s="88"/>
      <c r="C8" s="88"/>
      <c r="D8" s="88"/>
      <c r="E8" s="88"/>
      <c r="F8" s="88"/>
      <c r="G8" s="89"/>
      <c r="H8" s="10"/>
      <c r="I8" s="98" t="s">
        <v>32</v>
      </c>
      <c r="J8" s="98"/>
      <c r="K8" s="98"/>
      <c r="L8" s="98"/>
      <c r="M8" s="98"/>
      <c r="N8" s="98"/>
      <c r="O8" s="99"/>
      <c r="P8" s="11" t="s">
        <v>68</v>
      </c>
      <c r="X8" s="4"/>
      <c r="Y8" s="4"/>
      <c r="Z8" s="4"/>
      <c r="AA8" s="4"/>
      <c r="AB8" s="4"/>
      <c r="AC8" s="4"/>
      <c r="AD8" s="4"/>
    </row>
    <row r="9" spans="1:30" ht="14.25" thickBot="1">
      <c r="A9" s="17" t="s">
        <v>27</v>
      </c>
      <c r="B9" s="116">
        <v>44652</v>
      </c>
      <c r="C9" s="116"/>
      <c r="D9" s="116"/>
      <c r="E9" s="116"/>
      <c r="F9" s="116"/>
      <c r="G9" s="116"/>
      <c r="H9" s="18"/>
      <c r="I9" s="119" t="s">
        <v>33</v>
      </c>
      <c r="J9" s="119"/>
      <c r="K9" s="119"/>
      <c r="L9" s="119"/>
      <c r="M9" s="119"/>
      <c r="N9" s="119"/>
      <c r="O9" s="120"/>
      <c r="P9" s="13" t="s">
        <v>69</v>
      </c>
      <c r="X9" s="4"/>
      <c r="Y9" s="4"/>
      <c r="Z9" s="4"/>
      <c r="AA9" s="4"/>
      <c r="AB9" s="4"/>
      <c r="AC9" s="4"/>
      <c r="AD9" s="4"/>
    </row>
    <row r="10" spans="1:30" ht="13.5" customHeight="1">
      <c r="A10" s="124" t="s">
        <v>16</v>
      </c>
      <c r="B10" s="125"/>
      <c r="C10" s="19"/>
      <c r="D10" s="104" t="s">
        <v>17</v>
      </c>
      <c r="E10" s="106" t="s">
        <v>18</v>
      </c>
      <c r="F10" s="108" t="s">
        <v>19</v>
      </c>
      <c r="G10" s="136" t="s">
        <v>20</v>
      </c>
      <c r="H10" s="106" t="s">
        <v>21</v>
      </c>
      <c r="I10" s="117" t="s">
        <v>0</v>
      </c>
      <c r="J10" s="118"/>
      <c r="K10" s="93" t="s">
        <v>77</v>
      </c>
      <c r="L10" s="138" t="s">
        <v>1</v>
      </c>
      <c r="M10" s="138"/>
      <c r="N10" s="138"/>
      <c r="O10" s="138"/>
      <c r="P10" s="100" t="s">
        <v>2</v>
      </c>
      <c r="X10" s="4"/>
      <c r="Y10" s="4"/>
      <c r="Z10" s="4"/>
      <c r="AA10" s="4"/>
      <c r="AB10" s="4"/>
      <c r="AC10" s="4"/>
      <c r="AD10" s="4"/>
    </row>
    <row r="11" spans="1:30" ht="63" customHeight="1">
      <c r="A11" s="126"/>
      <c r="B11" s="127"/>
      <c r="C11" s="20"/>
      <c r="D11" s="105"/>
      <c r="E11" s="107"/>
      <c r="F11" s="109"/>
      <c r="G11" s="137"/>
      <c r="H11" s="107"/>
      <c r="I11" s="21" t="s">
        <v>3</v>
      </c>
      <c r="J11" s="22" t="s">
        <v>4</v>
      </c>
      <c r="K11" s="94"/>
      <c r="L11" s="22" t="s">
        <v>23</v>
      </c>
      <c r="M11" s="3" t="s">
        <v>66</v>
      </c>
      <c r="N11" s="23"/>
      <c r="O11" s="24"/>
      <c r="P11" s="101"/>
      <c r="X11" s="4"/>
      <c r="Y11" s="4"/>
      <c r="Z11" s="4"/>
      <c r="AA11" s="4"/>
      <c r="AB11" s="4"/>
      <c r="AC11" s="4"/>
      <c r="AD11" s="4"/>
    </row>
    <row r="12" spans="1:30" ht="14.25" customHeight="1">
      <c r="A12" s="14" t="s">
        <v>62</v>
      </c>
      <c r="B12" s="25">
        <f>DATE(YEAR($B$9),MONTH($B$9),DAY($B$9)+14)</f>
        <v>44666</v>
      </c>
      <c r="C12" s="26"/>
      <c r="D12" s="27"/>
      <c r="E12" s="28" t="s">
        <v>5</v>
      </c>
      <c r="F12" s="29"/>
      <c r="G12" s="27"/>
      <c r="H12" s="16"/>
      <c r="I12" s="30" t="s">
        <v>6</v>
      </c>
      <c r="J12" s="30" t="s">
        <v>6</v>
      </c>
      <c r="K12" s="30" t="s">
        <v>6</v>
      </c>
      <c r="L12" s="30" t="s">
        <v>29</v>
      </c>
      <c r="M12" s="30"/>
      <c r="N12" s="30"/>
      <c r="O12" s="30"/>
      <c r="P12" s="31"/>
      <c r="X12" s="4"/>
      <c r="Y12" s="4"/>
      <c r="Z12" s="4"/>
      <c r="AA12" s="4"/>
      <c r="AB12" s="4"/>
      <c r="AC12" s="4"/>
      <c r="AD12" s="4"/>
    </row>
    <row r="13" spans="1:30" ht="14.25" customHeight="1">
      <c r="A13" s="14"/>
      <c r="B13" s="25"/>
      <c r="C13" s="26"/>
      <c r="D13" s="27"/>
      <c r="E13" s="28" t="s">
        <v>28</v>
      </c>
      <c r="F13" s="29"/>
      <c r="G13" s="27"/>
      <c r="H13" s="16"/>
      <c r="I13" s="30"/>
      <c r="J13" s="30"/>
      <c r="K13" s="30"/>
      <c r="L13" s="30"/>
      <c r="M13" s="30"/>
      <c r="N13" s="30"/>
      <c r="O13" s="30"/>
      <c r="P13" s="31"/>
      <c r="X13" s="4"/>
      <c r="Y13" s="4"/>
      <c r="Z13" s="4"/>
      <c r="AA13" s="4"/>
      <c r="AB13" s="4"/>
      <c r="AC13" s="4"/>
      <c r="AD13" s="4"/>
    </row>
    <row r="14" spans="1:30" ht="14.25" customHeight="1">
      <c r="A14" s="14" t="s">
        <v>11</v>
      </c>
      <c r="B14" s="25">
        <f>DATE(YEAR($B$9),MONTH($B$9)+$C14,DAY($B$9))</f>
        <v>44743</v>
      </c>
      <c r="C14" s="26">
        <v>3</v>
      </c>
      <c r="D14" s="27"/>
      <c r="E14" s="28" t="s">
        <v>28</v>
      </c>
      <c r="F14" s="29"/>
      <c r="G14" s="27"/>
      <c r="H14" s="16"/>
      <c r="I14" s="30" t="s">
        <v>6</v>
      </c>
      <c r="J14" s="30" t="s">
        <v>6</v>
      </c>
      <c r="K14" s="30" t="s">
        <v>6</v>
      </c>
      <c r="L14" s="30" t="s">
        <v>29</v>
      </c>
      <c r="M14" s="30"/>
      <c r="N14" s="30"/>
      <c r="O14" s="30"/>
      <c r="P14" s="31"/>
      <c r="X14" s="4"/>
      <c r="Y14" s="4"/>
      <c r="Z14" s="4"/>
      <c r="AA14" s="4"/>
      <c r="AB14" s="4"/>
      <c r="AC14" s="4"/>
      <c r="AD14" s="4"/>
    </row>
    <row r="15" spans="1:30" ht="14.25" customHeight="1">
      <c r="A15" s="14"/>
      <c r="B15" s="25"/>
      <c r="C15" s="26"/>
      <c r="D15" s="27"/>
      <c r="E15" s="28" t="s">
        <v>28</v>
      </c>
      <c r="F15" s="29"/>
      <c r="G15" s="27"/>
      <c r="H15" s="16"/>
      <c r="I15" s="30"/>
      <c r="J15" s="30"/>
      <c r="K15" s="30"/>
      <c r="L15" s="30"/>
      <c r="M15" s="30"/>
      <c r="N15" s="30"/>
      <c r="O15" s="30"/>
      <c r="P15" s="31"/>
      <c r="X15" s="4"/>
      <c r="Y15" s="4"/>
      <c r="Z15" s="4"/>
      <c r="AA15" s="4"/>
      <c r="AB15" s="4"/>
      <c r="AC15" s="4"/>
      <c r="AD15" s="4"/>
    </row>
    <row r="16" spans="1:30" ht="14.25" customHeight="1">
      <c r="A16" s="14" t="s">
        <v>8</v>
      </c>
      <c r="B16" s="25">
        <f>DATE(YEAR($B$9),MONTH($B$9)+$C16,DAY($B$9))</f>
        <v>44835</v>
      </c>
      <c r="C16" s="26">
        <v>6</v>
      </c>
      <c r="D16" s="27"/>
      <c r="E16" s="28" t="s">
        <v>28</v>
      </c>
      <c r="F16" s="29"/>
      <c r="G16" s="27"/>
      <c r="H16" s="16"/>
      <c r="I16" s="30" t="s">
        <v>6</v>
      </c>
      <c r="J16" s="30" t="s">
        <v>6</v>
      </c>
      <c r="K16" s="30" t="s">
        <v>6</v>
      </c>
      <c r="L16" s="30" t="s">
        <v>29</v>
      </c>
      <c r="M16" s="30" t="s">
        <v>6</v>
      </c>
      <c r="N16" s="30"/>
      <c r="O16" s="30"/>
      <c r="P16" s="31"/>
      <c r="X16" s="4"/>
      <c r="Y16" s="4"/>
      <c r="Z16" s="4"/>
      <c r="AA16" s="4"/>
      <c r="AB16" s="4"/>
      <c r="AC16" s="4"/>
      <c r="AD16" s="4"/>
    </row>
    <row r="17" spans="1:30" ht="14.25" customHeight="1">
      <c r="A17" s="14"/>
      <c r="B17" s="25"/>
      <c r="C17" s="26"/>
      <c r="D17" s="27"/>
      <c r="E17" s="28" t="s">
        <v>7</v>
      </c>
      <c r="F17" s="29"/>
      <c r="G17" s="27"/>
      <c r="H17" s="16"/>
      <c r="I17" s="30"/>
      <c r="J17" s="30"/>
      <c r="K17" s="30"/>
      <c r="L17" s="30"/>
      <c r="M17" s="30"/>
      <c r="N17" s="30"/>
      <c r="O17" s="30"/>
      <c r="P17" s="31"/>
      <c r="X17" s="4"/>
      <c r="Y17" s="4"/>
      <c r="Z17" s="4"/>
      <c r="AA17" s="4"/>
      <c r="AB17" s="4"/>
      <c r="AC17" s="4"/>
      <c r="AD17" s="4"/>
    </row>
    <row r="18" spans="1:30" ht="14.25" customHeight="1">
      <c r="A18" s="14" t="s">
        <v>9</v>
      </c>
      <c r="B18" s="25">
        <f>DATE(YEAR($B$9),MONTH($B$9)+$C18,DAY($B$9))</f>
        <v>44927</v>
      </c>
      <c r="C18" s="26">
        <v>9</v>
      </c>
      <c r="D18" s="27"/>
      <c r="E18" s="28" t="s">
        <v>7</v>
      </c>
      <c r="F18" s="29"/>
      <c r="G18" s="27"/>
      <c r="H18" s="16"/>
      <c r="I18" s="30" t="s">
        <v>6</v>
      </c>
      <c r="J18" s="30" t="s">
        <v>6</v>
      </c>
      <c r="K18" s="30" t="s">
        <v>6</v>
      </c>
      <c r="L18" s="30" t="s">
        <v>29</v>
      </c>
      <c r="M18" s="30"/>
      <c r="N18" s="30"/>
      <c r="O18" s="30"/>
      <c r="P18" s="31"/>
      <c r="X18" s="4"/>
      <c r="Y18" s="4"/>
      <c r="Z18" s="4"/>
      <c r="AA18" s="4"/>
      <c r="AB18" s="4"/>
      <c r="AC18" s="4"/>
      <c r="AD18" s="4"/>
    </row>
    <row r="19" spans="1:30" ht="14.25" customHeight="1">
      <c r="A19" s="32"/>
      <c r="B19" s="33"/>
      <c r="C19" s="34"/>
      <c r="D19" s="35"/>
      <c r="E19" s="28" t="s">
        <v>7</v>
      </c>
      <c r="F19" s="36"/>
      <c r="G19" s="35"/>
      <c r="H19" s="37"/>
      <c r="I19" s="38"/>
      <c r="J19" s="39"/>
      <c r="K19" s="39"/>
      <c r="L19" s="39"/>
      <c r="M19" s="39"/>
      <c r="N19" s="39"/>
      <c r="O19" s="39"/>
      <c r="P19" s="31"/>
      <c r="X19" s="4"/>
      <c r="Y19" s="4"/>
      <c r="Z19" s="4"/>
      <c r="AA19" s="4"/>
      <c r="AB19" s="4"/>
      <c r="AC19" s="4"/>
      <c r="AD19" s="4"/>
    </row>
    <row r="20" spans="1:30" ht="14.25" customHeight="1" thickBot="1">
      <c r="A20" s="40" t="s">
        <v>10</v>
      </c>
      <c r="B20" s="41">
        <f>DATE(YEAR($B$9),MONTH($B$9)+$C20,DAY($B$9))</f>
        <v>45017</v>
      </c>
      <c r="C20" s="42">
        <v>12</v>
      </c>
      <c r="D20" s="43"/>
      <c r="E20" s="90" t="s">
        <v>28</v>
      </c>
      <c r="F20" s="44"/>
      <c r="G20" s="43"/>
      <c r="H20" s="45"/>
      <c r="I20" s="46" t="s">
        <v>6</v>
      </c>
      <c r="J20" s="46" t="s">
        <v>6</v>
      </c>
      <c r="K20" s="46" t="s">
        <v>6</v>
      </c>
      <c r="L20" s="46" t="s">
        <v>63</v>
      </c>
      <c r="M20" s="46" t="s">
        <v>6</v>
      </c>
      <c r="N20" s="46"/>
      <c r="O20" s="46"/>
      <c r="P20" s="47"/>
      <c r="X20" s="4"/>
      <c r="Y20" s="4"/>
      <c r="Z20" s="4"/>
      <c r="AA20" s="4"/>
      <c r="AB20" s="4"/>
      <c r="AC20" s="4"/>
      <c r="AD20" s="4"/>
    </row>
    <row r="21" spans="1:30" ht="14.25" customHeight="1">
      <c r="A21" s="7"/>
      <c r="B21" s="48"/>
      <c r="C21" s="49"/>
      <c r="D21" s="50"/>
      <c r="E21" s="51" t="s">
        <v>61</v>
      </c>
      <c r="F21" s="52"/>
      <c r="G21" s="50"/>
      <c r="H21" s="9"/>
      <c r="I21" s="53"/>
      <c r="J21" s="53"/>
      <c r="K21" s="53"/>
      <c r="L21" s="53"/>
      <c r="M21" s="53"/>
      <c r="N21" s="53"/>
      <c r="O21" s="53"/>
      <c r="P21" s="31"/>
      <c r="X21" s="4"/>
      <c r="Y21" s="4"/>
      <c r="Z21" s="4"/>
      <c r="AA21" s="4"/>
      <c r="AB21" s="4"/>
      <c r="AC21" s="4"/>
      <c r="AD21" s="4"/>
    </row>
    <row r="22" spans="1:30" ht="14.25" customHeight="1">
      <c r="A22" s="12" t="s">
        <v>11</v>
      </c>
      <c r="B22" s="54">
        <f>DATE(YEAR($B$9),MONTH($B$9)+$C22,DAY($B$9))</f>
        <v>45108</v>
      </c>
      <c r="C22" s="55">
        <v>15</v>
      </c>
      <c r="D22" s="56"/>
      <c r="E22" s="57" t="s">
        <v>7</v>
      </c>
      <c r="F22" s="58"/>
      <c r="G22" s="56"/>
      <c r="H22" s="59"/>
      <c r="I22" s="60" t="s">
        <v>6</v>
      </c>
      <c r="J22" s="60" t="s">
        <v>6</v>
      </c>
      <c r="K22" s="60" t="s">
        <v>6</v>
      </c>
      <c r="L22" s="60" t="s">
        <v>29</v>
      </c>
      <c r="M22" s="60"/>
      <c r="N22" s="60"/>
      <c r="O22" s="60"/>
      <c r="P22" s="31"/>
      <c r="X22" s="4"/>
      <c r="Y22" s="4"/>
      <c r="Z22" s="4"/>
      <c r="AA22" s="4"/>
      <c r="AB22" s="4"/>
      <c r="AC22" s="4"/>
      <c r="AD22" s="4"/>
    </row>
    <row r="23" spans="1:30" ht="14.25" customHeight="1">
      <c r="A23" s="12"/>
      <c r="B23" s="54"/>
      <c r="C23" s="55"/>
      <c r="D23" s="56"/>
      <c r="E23" s="28" t="s">
        <v>7</v>
      </c>
      <c r="F23" s="58"/>
      <c r="G23" s="56"/>
      <c r="H23" s="59"/>
      <c r="I23" s="60"/>
      <c r="J23" s="60"/>
      <c r="K23" s="60"/>
      <c r="L23" s="60"/>
      <c r="M23" s="60"/>
      <c r="N23" s="60"/>
      <c r="O23" s="60"/>
      <c r="P23" s="31"/>
      <c r="X23" s="4"/>
      <c r="Y23" s="4"/>
      <c r="Z23" s="4"/>
      <c r="AA23" s="4"/>
      <c r="AB23" s="4"/>
      <c r="AC23" s="4"/>
      <c r="AD23" s="4"/>
    </row>
    <row r="24" spans="1:30" ht="14.25" customHeight="1">
      <c r="A24" s="14" t="s">
        <v>8</v>
      </c>
      <c r="B24" s="25">
        <f>DATE(YEAR($B$9),MONTH($B$9)+$C24,DAY($B$9))</f>
        <v>45200</v>
      </c>
      <c r="C24" s="26">
        <v>18</v>
      </c>
      <c r="D24" s="27"/>
      <c r="E24" s="28" t="s">
        <v>28</v>
      </c>
      <c r="F24" s="29"/>
      <c r="G24" s="27"/>
      <c r="H24" s="16"/>
      <c r="I24" s="30" t="s">
        <v>6</v>
      </c>
      <c r="J24" s="30" t="s">
        <v>6</v>
      </c>
      <c r="K24" s="30" t="s">
        <v>6</v>
      </c>
      <c r="L24" s="30" t="s">
        <v>29</v>
      </c>
      <c r="M24" s="30" t="s">
        <v>6</v>
      </c>
      <c r="N24" s="30"/>
      <c r="O24" s="30"/>
      <c r="P24" s="31"/>
      <c r="X24" s="4"/>
      <c r="Y24" s="4"/>
      <c r="Z24" s="4"/>
      <c r="AA24" s="4"/>
      <c r="AB24" s="4"/>
      <c r="AC24" s="4"/>
      <c r="AD24" s="4"/>
    </row>
    <row r="25" spans="1:30" ht="14.25" customHeight="1">
      <c r="A25" s="14"/>
      <c r="B25" s="25"/>
      <c r="C25" s="26"/>
      <c r="D25" s="27"/>
      <c r="E25" s="28" t="s">
        <v>7</v>
      </c>
      <c r="F25" s="29"/>
      <c r="G25" s="27"/>
      <c r="H25" s="16"/>
      <c r="I25" s="30"/>
      <c r="J25" s="30"/>
      <c r="K25" s="30"/>
      <c r="L25" s="30"/>
      <c r="M25" s="30"/>
      <c r="N25" s="30"/>
      <c r="O25" s="30"/>
      <c r="P25" s="31"/>
      <c r="X25" s="4"/>
      <c r="Y25" s="4"/>
      <c r="Z25" s="4"/>
      <c r="AA25" s="4"/>
      <c r="AB25" s="4"/>
      <c r="AC25" s="4"/>
      <c r="AD25" s="4"/>
    </row>
    <row r="26" spans="1:30" ht="14.25" customHeight="1">
      <c r="A26" s="14" t="s">
        <v>9</v>
      </c>
      <c r="B26" s="25">
        <f>DATE(YEAR($B$9),MONTH($B$9)+$C26,DAY($B$9))</f>
        <v>45292</v>
      </c>
      <c r="C26" s="26">
        <v>21</v>
      </c>
      <c r="D26" s="27"/>
      <c r="E26" s="28" t="s">
        <v>7</v>
      </c>
      <c r="F26" s="29"/>
      <c r="G26" s="27"/>
      <c r="H26" s="16"/>
      <c r="I26" s="30" t="s">
        <v>6</v>
      </c>
      <c r="J26" s="30" t="s">
        <v>6</v>
      </c>
      <c r="K26" s="30" t="s">
        <v>6</v>
      </c>
      <c r="L26" s="30" t="s">
        <v>29</v>
      </c>
      <c r="M26" s="30"/>
      <c r="N26" s="30"/>
      <c r="O26" s="30"/>
      <c r="P26" s="31"/>
      <c r="X26" s="4"/>
      <c r="Y26" s="4"/>
      <c r="Z26" s="4"/>
      <c r="AA26" s="4"/>
      <c r="AB26" s="4"/>
      <c r="AC26" s="4"/>
      <c r="AD26" s="4"/>
    </row>
    <row r="27" spans="1:30" ht="14.25" customHeight="1">
      <c r="A27" s="32"/>
      <c r="B27" s="33"/>
      <c r="C27" s="34"/>
      <c r="D27" s="35"/>
      <c r="E27" s="28" t="s">
        <v>7</v>
      </c>
      <c r="F27" s="36"/>
      <c r="G27" s="35"/>
      <c r="H27" s="37"/>
      <c r="I27" s="38"/>
      <c r="J27" s="39"/>
      <c r="K27" s="39"/>
      <c r="L27" s="39"/>
      <c r="M27" s="39"/>
      <c r="N27" s="39"/>
      <c r="O27" s="39"/>
      <c r="P27" s="31"/>
      <c r="X27" s="4"/>
      <c r="Y27" s="4"/>
      <c r="Z27" s="4"/>
      <c r="AA27" s="4"/>
      <c r="AB27" s="4"/>
      <c r="AC27" s="4"/>
      <c r="AD27" s="4"/>
    </row>
    <row r="28" spans="1:30" ht="14.25" customHeight="1" thickBot="1">
      <c r="A28" s="40" t="s">
        <v>12</v>
      </c>
      <c r="B28" s="41">
        <f>DATE(YEAR($B$9),MONTH($B$9)+$C28,DAY($B$9))</f>
        <v>45383</v>
      </c>
      <c r="C28" s="42">
        <v>24</v>
      </c>
      <c r="D28" s="43"/>
      <c r="E28" s="90" t="s">
        <v>28</v>
      </c>
      <c r="F28" s="44"/>
      <c r="G28" s="43"/>
      <c r="H28" s="45"/>
      <c r="I28" s="46" t="s">
        <v>6</v>
      </c>
      <c r="J28" s="46" t="s">
        <v>6</v>
      </c>
      <c r="K28" s="46" t="s">
        <v>6</v>
      </c>
      <c r="L28" s="46" t="s">
        <v>63</v>
      </c>
      <c r="M28" s="46" t="s">
        <v>6</v>
      </c>
      <c r="N28" s="46"/>
      <c r="O28" s="46"/>
      <c r="P28" s="47"/>
      <c r="X28" s="4"/>
      <c r="Y28" s="4"/>
      <c r="Z28" s="4"/>
      <c r="AA28" s="4"/>
      <c r="AB28" s="4"/>
      <c r="AC28" s="4"/>
      <c r="AD28" s="4"/>
    </row>
    <row r="29" spans="1:30" ht="14.25" customHeight="1">
      <c r="A29" s="7"/>
      <c r="B29" s="48"/>
      <c r="C29" s="49"/>
      <c r="D29" s="50"/>
      <c r="E29" s="51" t="s">
        <v>7</v>
      </c>
      <c r="F29" s="52"/>
      <c r="G29" s="50"/>
      <c r="H29" s="9"/>
      <c r="I29" s="53"/>
      <c r="J29" s="53"/>
      <c r="K29" s="53"/>
      <c r="L29" s="53"/>
      <c r="M29" s="53"/>
      <c r="N29" s="53"/>
      <c r="O29" s="53"/>
      <c r="P29" s="31"/>
      <c r="X29" s="4"/>
      <c r="Y29" s="4"/>
      <c r="Z29" s="4"/>
      <c r="AA29" s="4"/>
      <c r="AB29" s="4"/>
      <c r="AC29" s="4"/>
      <c r="AD29" s="4"/>
    </row>
    <row r="30" spans="1:30" ht="14.25" customHeight="1">
      <c r="A30" s="12" t="s">
        <v>11</v>
      </c>
      <c r="B30" s="54">
        <f>DATE(YEAR($B$9),MONTH($B$9)+$C30,DAY($B$9))</f>
        <v>45474</v>
      </c>
      <c r="C30" s="55">
        <v>27</v>
      </c>
      <c r="D30" s="56"/>
      <c r="E30" s="57" t="s">
        <v>7</v>
      </c>
      <c r="F30" s="58"/>
      <c r="G30" s="56"/>
      <c r="H30" s="59"/>
      <c r="I30" s="60" t="s">
        <v>6</v>
      </c>
      <c r="J30" s="60" t="s">
        <v>6</v>
      </c>
      <c r="K30" s="60" t="s">
        <v>6</v>
      </c>
      <c r="L30" s="60" t="s">
        <v>29</v>
      </c>
      <c r="M30" s="60"/>
      <c r="N30" s="60"/>
      <c r="O30" s="60"/>
      <c r="P30" s="31"/>
      <c r="X30" s="4"/>
      <c r="Y30" s="4"/>
      <c r="Z30" s="4"/>
      <c r="AA30" s="4"/>
      <c r="AB30" s="4"/>
      <c r="AC30" s="4"/>
      <c r="AD30" s="4"/>
    </row>
    <row r="31" spans="1:30" ht="14.25" customHeight="1">
      <c r="A31" s="12"/>
      <c r="B31" s="54"/>
      <c r="C31" s="55"/>
      <c r="D31" s="56"/>
      <c r="E31" s="28" t="s">
        <v>7</v>
      </c>
      <c r="F31" s="58"/>
      <c r="G31" s="56"/>
      <c r="H31" s="59"/>
      <c r="I31" s="60"/>
      <c r="J31" s="60"/>
      <c r="K31" s="60"/>
      <c r="L31" s="60"/>
      <c r="M31" s="60"/>
      <c r="N31" s="60"/>
      <c r="O31" s="60"/>
      <c r="P31" s="31"/>
      <c r="X31" s="4"/>
      <c r="Y31" s="4"/>
      <c r="Z31" s="4"/>
      <c r="AA31" s="4"/>
      <c r="AB31" s="4"/>
      <c r="AC31" s="4"/>
      <c r="AD31" s="4"/>
    </row>
    <row r="32" spans="1:30" ht="14.25" customHeight="1">
      <c r="A32" s="14" t="s">
        <v>8</v>
      </c>
      <c r="B32" s="25">
        <f>DATE(YEAR($B$9),MONTH($B$9)+$C32,DAY($B$9))</f>
        <v>45566</v>
      </c>
      <c r="C32" s="26">
        <v>30</v>
      </c>
      <c r="D32" s="27"/>
      <c r="E32" s="28" t="s">
        <v>28</v>
      </c>
      <c r="F32" s="29"/>
      <c r="G32" s="27"/>
      <c r="H32" s="16"/>
      <c r="I32" s="30" t="s">
        <v>6</v>
      </c>
      <c r="J32" s="30" t="s">
        <v>6</v>
      </c>
      <c r="K32" s="30" t="s">
        <v>6</v>
      </c>
      <c r="L32" s="30" t="s">
        <v>29</v>
      </c>
      <c r="M32" s="30" t="s">
        <v>6</v>
      </c>
      <c r="N32" s="30"/>
      <c r="O32" s="30"/>
      <c r="P32" s="31"/>
      <c r="X32" s="4"/>
      <c r="Y32" s="4"/>
      <c r="Z32" s="4"/>
      <c r="AA32" s="4"/>
      <c r="AB32" s="4"/>
      <c r="AC32" s="4"/>
      <c r="AD32" s="4"/>
    </row>
    <row r="33" spans="1:30" ht="14.25" customHeight="1">
      <c r="A33" s="14"/>
      <c r="B33" s="25"/>
      <c r="C33" s="26"/>
      <c r="D33" s="27"/>
      <c r="E33" s="28" t="s">
        <v>7</v>
      </c>
      <c r="F33" s="29"/>
      <c r="G33" s="27"/>
      <c r="H33" s="16"/>
      <c r="I33" s="30"/>
      <c r="J33" s="30"/>
      <c r="K33" s="30"/>
      <c r="L33" s="30"/>
      <c r="M33" s="30"/>
      <c r="N33" s="30"/>
      <c r="O33" s="30"/>
      <c r="P33" s="31"/>
      <c r="X33" s="4"/>
      <c r="Y33" s="4"/>
      <c r="Z33" s="4"/>
      <c r="AA33" s="4"/>
      <c r="AB33" s="4"/>
      <c r="AC33" s="4"/>
      <c r="AD33" s="4"/>
    </row>
    <row r="34" spans="1:30" ht="14.25" customHeight="1">
      <c r="A34" s="14" t="s">
        <v>9</v>
      </c>
      <c r="B34" s="25">
        <f>DATE(YEAR($B$9),MONTH($B$9)+$C34,DAY($B$9))</f>
        <v>45658</v>
      </c>
      <c r="C34" s="26">
        <v>33</v>
      </c>
      <c r="D34" s="27"/>
      <c r="E34" s="28" t="s">
        <v>7</v>
      </c>
      <c r="F34" s="29"/>
      <c r="G34" s="27"/>
      <c r="H34" s="16"/>
      <c r="I34" s="30" t="s">
        <v>6</v>
      </c>
      <c r="J34" s="30" t="s">
        <v>6</v>
      </c>
      <c r="K34" s="30" t="s">
        <v>6</v>
      </c>
      <c r="L34" s="30" t="s">
        <v>29</v>
      </c>
      <c r="M34" s="30"/>
      <c r="N34" s="30"/>
      <c r="O34" s="30"/>
      <c r="P34" s="31"/>
      <c r="X34" s="4"/>
      <c r="Y34" s="4"/>
      <c r="Z34" s="4"/>
      <c r="AA34" s="4"/>
      <c r="AB34" s="4"/>
      <c r="AC34" s="4"/>
      <c r="AD34" s="4"/>
    </row>
    <row r="35" spans="1:30" ht="14.25" customHeight="1">
      <c r="A35" s="32"/>
      <c r="B35" s="33"/>
      <c r="C35" s="34"/>
      <c r="D35" s="35"/>
      <c r="E35" s="28" t="s">
        <v>7</v>
      </c>
      <c r="F35" s="36"/>
      <c r="G35" s="35"/>
      <c r="H35" s="37"/>
      <c r="I35" s="38"/>
      <c r="J35" s="39"/>
      <c r="K35" s="39"/>
      <c r="L35" s="39"/>
      <c r="M35" s="39"/>
      <c r="N35" s="39"/>
      <c r="O35" s="39"/>
      <c r="P35" s="31"/>
      <c r="X35" s="4"/>
      <c r="Y35" s="4"/>
      <c r="Z35" s="4"/>
      <c r="AA35" s="4"/>
      <c r="AB35" s="4"/>
      <c r="AC35" s="4"/>
      <c r="AD35" s="4"/>
    </row>
    <row r="36" spans="1:30" ht="14.25" customHeight="1" thickBot="1">
      <c r="A36" s="40" t="s">
        <v>13</v>
      </c>
      <c r="B36" s="41">
        <f>DATE(YEAR($B$9),MONTH($B$9)+$C36,DAY($B$9))</f>
        <v>45748</v>
      </c>
      <c r="C36" s="42">
        <v>36</v>
      </c>
      <c r="D36" s="43"/>
      <c r="E36" s="90" t="s">
        <v>28</v>
      </c>
      <c r="F36" s="44"/>
      <c r="G36" s="43"/>
      <c r="H36" s="45"/>
      <c r="I36" s="46" t="s">
        <v>6</v>
      </c>
      <c r="J36" s="46" t="s">
        <v>6</v>
      </c>
      <c r="K36" s="46" t="s">
        <v>6</v>
      </c>
      <c r="L36" s="46" t="s">
        <v>63</v>
      </c>
      <c r="M36" s="46" t="s">
        <v>6</v>
      </c>
      <c r="N36" s="46"/>
      <c r="O36" s="46"/>
      <c r="P36" s="47"/>
      <c r="X36" s="4"/>
      <c r="Y36" s="4"/>
      <c r="Z36" s="4"/>
      <c r="AA36" s="4"/>
      <c r="AB36" s="4"/>
      <c r="AC36" s="4"/>
      <c r="AD36" s="4"/>
    </row>
    <row r="37" spans="1:30" ht="14.25" customHeight="1">
      <c r="A37" s="7"/>
      <c r="B37" s="48"/>
      <c r="C37" s="49"/>
      <c r="D37" s="50"/>
      <c r="E37" s="51" t="s">
        <v>7</v>
      </c>
      <c r="F37" s="52"/>
      <c r="G37" s="50"/>
      <c r="H37" s="9"/>
      <c r="I37" s="53"/>
      <c r="J37" s="53"/>
      <c r="K37" s="53"/>
      <c r="L37" s="53"/>
      <c r="M37" s="53"/>
      <c r="N37" s="53"/>
      <c r="O37" s="53"/>
      <c r="P37" s="31"/>
      <c r="X37" s="4"/>
      <c r="Y37" s="4"/>
      <c r="Z37" s="4"/>
      <c r="AA37" s="4"/>
      <c r="AB37" s="4"/>
      <c r="AC37" s="4"/>
      <c r="AD37" s="4"/>
    </row>
    <row r="38" spans="1:30" ht="14.25" customHeight="1">
      <c r="A38" s="12" t="s">
        <v>11</v>
      </c>
      <c r="B38" s="54">
        <f>DATE(YEAR($B$9),MONTH($B$9)+$C38,DAY($B$9))</f>
        <v>45839</v>
      </c>
      <c r="C38" s="55">
        <v>39</v>
      </c>
      <c r="D38" s="56"/>
      <c r="E38" s="57" t="s">
        <v>7</v>
      </c>
      <c r="F38" s="58"/>
      <c r="G38" s="56"/>
      <c r="H38" s="59"/>
      <c r="I38" s="60" t="s">
        <v>6</v>
      </c>
      <c r="J38" s="60" t="s">
        <v>6</v>
      </c>
      <c r="K38" s="60" t="s">
        <v>6</v>
      </c>
      <c r="L38" s="60" t="s">
        <v>29</v>
      </c>
      <c r="M38" s="60"/>
      <c r="N38" s="60"/>
      <c r="O38" s="60"/>
      <c r="P38" s="31"/>
      <c r="X38" s="4"/>
      <c r="Y38" s="4"/>
      <c r="Z38" s="4"/>
      <c r="AA38" s="4"/>
      <c r="AB38" s="4"/>
      <c r="AC38" s="4"/>
      <c r="AD38" s="4"/>
    </row>
    <row r="39" spans="1:30" ht="14.25" customHeight="1">
      <c r="A39" s="12"/>
      <c r="B39" s="54"/>
      <c r="C39" s="55"/>
      <c r="D39" s="56"/>
      <c r="E39" s="28" t="s">
        <v>7</v>
      </c>
      <c r="F39" s="58"/>
      <c r="G39" s="56"/>
      <c r="H39" s="59"/>
      <c r="I39" s="60"/>
      <c r="J39" s="60"/>
      <c r="K39" s="60"/>
      <c r="L39" s="60"/>
      <c r="M39" s="60"/>
      <c r="N39" s="60"/>
      <c r="O39" s="60"/>
      <c r="P39" s="31"/>
      <c r="X39" s="4"/>
      <c r="Y39" s="4"/>
      <c r="Z39" s="4"/>
      <c r="AA39" s="4"/>
      <c r="AB39" s="4"/>
      <c r="AC39" s="4"/>
      <c r="AD39" s="4"/>
    </row>
    <row r="40" spans="1:30" ht="14.25" customHeight="1">
      <c r="A40" s="14" t="s">
        <v>8</v>
      </c>
      <c r="B40" s="25">
        <f>DATE(YEAR($B$9),MONTH($B$9)+$C40,DAY($B$9))</f>
        <v>45931</v>
      </c>
      <c r="C40" s="26">
        <v>42</v>
      </c>
      <c r="D40" s="27"/>
      <c r="E40" s="28" t="s">
        <v>28</v>
      </c>
      <c r="F40" s="29"/>
      <c r="G40" s="27"/>
      <c r="H40" s="16"/>
      <c r="I40" s="30" t="s">
        <v>6</v>
      </c>
      <c r="J40" s="30" t="s">
        <v>6</v>
      </c>
      <c r="K40" s="30" t="s">
        <v>6</v>
      </c>
      <c r="L40" s="30" t="s">
        <v>29</v>
      </c>
      <c r="M40" s="30" t="s">
        <v>6</v>
      </c>
      <c r="N40" s="30"/>
      <c r="O40" s="30"/>
      <c r="P40" s="31"/>
      <c r="X40" s="4"/>
      <c r="Y40" s="4"/>
      <c r="Z40" s="4"/>
      <c r="AA40" s="4"/>
      <c r="AB40" s="4"/>
      <c r="AC40" s="4"/>
      <c r="AD40" s="4"/>
    </row>
    <row r="41" spans="1:30" ht="14.25" customHeight="1">
      <c r="A41" s="14"/>
      <c r="B41" s="25"/>
      <c r="C41" s="26"/>
      <c r="D41" s="27"/>
      <c r="E41" s="28" t="s">
        <v>7</v>
      </c>
      <c r="F41" s="29"/>
      <c r="G41" s="27"/>
      <c r="H41" s="16"/>
      <c r="I41" s="30"/>
      <c r="J41" s="30"/>
      <c r="K41" s="30"/>
      <c r="L41" s="30"/>
      <c r="M41" s="30"/>
      <c r="N41" s="30"/>
      <c r="O41" s="30"/>
      <c r="P41" s="31"/>
      <c r="X41" s="4"/>
      <c r="Y41" s="4"/>
      <c r="Z41" s="4"/>
      <c r="AA41" s="4"/>
      <c r="AB41" s="4"/>
      <c r="AC41" s="4"/>
      <c r="AD41" s="4"/>
    </row>
    <row r="42" spans="1:30" ht="14.25" customHeight="1">
      <c r="A42" s="14" t="s">
        <v>9</v>
      </c>
      <c r="B42" s="25">
        <f>DATE(YEAR($B$9),MONTH($B$9)+$C42,DAY($B$9))</f>
        <v>46023</v>
      </c>
      <c r="C42" s="26">
        <v>45</v>
      </c>
      <c r="D42" s="27"/>
      <c r="E42" s="28" t="s">
        <v>7</v>
      </c>
      <c r="F42" s="29"/>
      <c r="G42" s="27"/>
      <c r="H42" s="16"/>
      <c r="I42" s="30" t="s">
        <v>6</v>
      </c>
      <c r="J42" s="30" t="s">
        <v>6</v>
      </c>
      <c r="K42" s="30" t="s">
        <v>6</v>
      </c>
      <c r="L42" s="30" t="s">
        <v>29</v>
      </c>
      <c r="M42" s="30"/>
      <c r="N42" s="30"/>
      <c r="O42" s="30"/>
      <c r="P42" s="31"/>
      <c r="X42" s="4"/>
      <c r="Y42" s="4"/>
      <c r="Z42" s="4"/>
      <c r="AA42" s="4"/>
      <c r="AB42" s="4"/>
      <c r="AC42" s="4"/>
      <c r="AD42" s="4"/>
    </row>
    <row r="43" spans="1:30" ht="14.25" customHeight="1">
      <c r="A43" s="32"/>
      <c r="B43" s="33"/>
      <c r="C43" s="34"/>
      <c r="D43" s="35"/>
      <c r="E43" s="28" t="s">
        <v>7</v>
      </c>
      <c r="F43" s="36"/>
      <c r="G43" s="35"/>
      <c r="H43" s="37"/>
      <c r="I43" s="38"/>
      <c r="J43" s="39"/>
      <c r="K43" s="39"/>
      <c r="L43" s="39"/>
      <c r="M43" s="39"/>
      <c r="N43" s="39"/>
      <c r="O43" s="39"/>
      <c r="P43" s="31"/>
      <c r="X43" s="4"/>
      <c r="Y43" s="4"/>
      <c r="Z43" s="4"/>
      <c r="AA43" s="4"/>
      <c r="AB43" s="4"/>
      <c r="AC43" s="4"/>
      <c r="AD43" s="4"/>
    </row>
    <row r="44" spans="1:30" ht="14.25" customHeight="1" thickBot="1">
      <c r="A44" s="40" t="s">
        <v>14</v>
      </c>
      <c r="B44" s="41">
        <f>DATE(YEAR($B$9),MONTH($B$9)+$C44,DAY($B$9))</f>
        <v>46113</v>
      </c>
      <c r="C44" s="42">
        <v>48</v>
      </c>
      <c r="D44" s="43"/>
      <c r="E44" s="90" t="s">
        <v>28</v>
      </c>
      <c r="F44" s="44"/>
      <c r="G44" s="43"/>
      <c r="H44" s="45"/>
      <c r="I44" s="46" t="s">
        <v>6</v>
      </c>
      <c r="J44" s="46" t="s">
        <v>6</v>
      </c>
      <c r="K44" s="46" t="s">
        <v>6</v>
      </c>
      <c r="L44" s="46" t="s">
        <v>63</v>
      </c>
      <c r="M44" s="46" t="s">
        <v>6</v>
      </c>
      <c r="N44" s="46"/>
      <c r="O44" s="46"/>
      <c r="P44" s="47"/>
      <c r="X44" s="4"/>
      <c r="Y44" s="4"/>
      <c r="Z44" s="4"/>
      <c r="AA44" s="4"/>
      <c r="AB44" s="4"/>
      <c r="AC44" s="4"/>
      <c r="AD44" s="4"/>
    </row>
    <row r="45" spans="1:30" ht="14.25" customHeight="1">
      <c r="A45" s="7"/>
      <c r="B45" s="48"/>
      <c r="C45" s="49"/>
      <c r="D45" s="50"/>
      <c r="E45" s="51" t="s">
        <v>7</v>
      </c>
      <c r="F45" s="52"/>
      <c r="G45" s="50"/>
      <c r="H45" s="9"/>
      <c r="I45" s="53"/>
      <c r="J45" s="53"/>
      <c r="K45" s="53"/>
      <c r="L45" s="53"/>
      <c r="M45" s="53"/>
      <c r="N45" s="53"/>
      <c r="O45" s="53"/>
      <c r="P45" s="31"/>
      <c r="X45" s="4"/>
      <c r="Y45" s="4"/>
      <c r="Z45" s="4"/>
      <c r="AA45" s="4"/>
      <c r="AB45" s="4"/>
      <c r="AC45" s="4"/>
      <c r="AD45" s="4"/>
    </row>
    <row r="46" spans="1:30" ht="14.25" customHeight="1">
      <c r="A46" s="12" t="s">
        <v>11</v>
      </c>
      <c r="B46" s="54">
        <f>DATE(YEAR($B$9),MONTH($B$9)+$C46,DAY($B$9))</f>
        <v>46204</v>
      </c>
      <c r="C46" s="55">
        <v>51</v>
      </c>
      <c r="D46" s="56"/>
      <c r="E46" s="57" t="s">
        <v>7</v>
      </c>
      <c r="F46" s="58"/>
      <c r="G46" s="56"/>
      <c r="H46" s="59"/>
      <c r="I46" s="60" t="s">
        <v>6</v>
      </c>
      <c r="J46" s="60" t="s">
        <v>6</v>
      </c>
      <c r="K46" s="60" t="s">
        <v>6</v>
      </c>
      <c r="L46" s="60" t="s">
        <v>29</v>
      </c>
      <c r="M46" s="60"/>
      <c r="N46" s="60"/>
      <c r="O46" s="60"/>
      <c r="P46" s="31"/>
      <c r="X46" s="4"/>
      <c r="Y46" s="4"/>
      <c r="Z46" s="4"/>
      <c r="AA46" s="4"/>
      <c r="AB46" s="4"/>
      <c r="AC46" s="4"/>
      <c r="AD46" s="4"/>
    </row>
    <row r="47" spans="1:30" ht="14.25" customHeight="1">
      <c r="A47" s="12"/>
      <c r="B47" s="54"/>
      <c r="C47" s="55"/>
      <c r="D47" s="56"/>
      <c r="E47" s="28" t="s">
        <v>7</v>
      </c>
      <c r="F47" s="58"/>
      <c r="G47" s="56"/>
      <c r="H47" s="59"/>
      <c r="I47" s="60"/>
      <c r="J47" s="60"/>
      <c r="K47" s="60"/>
      <c r="L47" s="60"/>
      <c r="M47" s="60"/>
      <c r="N47" s="60"/>
      <c r="O47" s="60"/>
      <c r="P47" s="31"/>
      <c r="X47" s="4"/>
      <c r="Y47" s="4"/>
      <c r="Z47" s="4"/>
      <c r="AA47" s="4"/>
      <c r="AB47" s="4"/>
      <c r="AC47" s="4"/>
      <c r="AD47" s="4"/>
    </row>
    <row r="48" spans="1:30" ht="14.25" customHeight="1">
      <c r="A48" s="14" t="s">
        <v>8</v>
      </c>
      <c r="B48" s="25">
        <f>DATE(YEAR($B$9),MONTH($B$9)+$C48,DAY($B$9))</f>
        <v>46296</v>
      </c>
      <c r="C48" s="26">
        <v>54</v>
      </c>
      <c r="D48" s="27"/>
      <c r="E48" s="28" t="s">
        <v>75</v>
      </c>
      <c r="F48" s="29"/>
      <c r="G48" s="27"/>
      <c r="H48" s="16"/>
      <c r="I48" s="30" t="s">
        <v>6</v>
      </c>
      <c r="J48" s="30" t="s">
        <v>6</v>
      </c>
      <c r="K48" s="30" t="s">
        <v>6</v>
      </c>
      <c r="L48" s="30" t="s">
        <v>29</v>
      </c>
      <c r="M48" s="30" t="s">
        <v>6</v>
      </c>
      <c r="N48" s="30"/>
      <c r="O48" s="30"/>
      <c r="P48" s="31"/>
      <c r="X48" s="4"/>
      <c r="Y48" s="4"/>
      <c r="Z48" s="4"/>
      <c r="AA48" s="4"/>
      <c r="AB48" s="4"/>
      <c r="AC48" s="4"/>
      <c r="AD48" s="4"/>
    </row>
    <row r="49" spans="1:30" ht="14.25" customHeight="1">
      <c r="A49" s="14"/>
      <c r="B49" s="25"/>
      <c r="C49" s="26"/>
      <c r="D49" s="27"/>
      <c r="E49" s="28" t="s">
        <v>7</v>
      </c>
      <c r="F49" s="29"/>
      <c r="G49" s="27"/>
      <c r="H49" s="16"/>
      <c r="I49" s="30"/>
      <c r="J49" s="30"/>
      <c r="K49" s="30"/>
      <c r="L49" s="30"/>
      <c r="M49" s="30"/>
      <c r="N49" s="30"/>
      <c r="O49" s="30"/>
      <c r="P49" s="31"/>
      <c r="X49" s="4"/>
      <c r="Y49" s="4"/>
      <c r="Z49" s="4"/>
      <c r="AA49" s="4"/>
      <c r="AB49" s="4"/>
      <c r="AC49" s="4"/>
      <c r="AD49" s="4"/>
    </row>
    <row r="50" spans="1:30" ht="14.25" customHeight="1">
      <c r="A50" s="14" t="s">
        <v>9</v>
      </c>
      <c r="B50" s="25">
        <f>DATE(YEAR($B$9),MONTH($B$9)+$C50,DAY($B$9))</f>
        <v>46388</v>
      </c>
      <c r="C50" s="26">
        <v>57</v>
      </c>
      <c r="D50" s="27"/>
      <c r="E50" s="28" t="s">
        <v>7</v>
      </c>
      <c r="F50" s="29"/>
      <c r="G50" s="27"/>
      <c r="H50" s="16"/>
      <c r="I50" s="30" t="s">
        <v>6</v>
      </c>
      <c r="J50" s="30" t="s">
        <v>6</v>
      </c>
      <c r="K50" s="30" t="s">
        <v>6</v>
      </c>
      <c r="L50" s="30" t="s">
        <v>29</v>
      </c>
      <c r="M50" s="30"/>
      <c r="N50" s="30"/>
      <c r="O50" s="30"/>
      <c r="P50" s="31"/>
      <c r="X50" s="4"/>
      <c r="Y50" s="4"/>
      <c r="Z50" s="4"/>
      <c r="AA50" s="4"/>
      <c r="AB50" s="4"/>
      <c r="AC50" s="4"/>
      <c r="AD50" s="4"/>
    </row>
    <row r="51" spans="1:30" ht="14.25" customHeight="1">
      <c r="A51" s="32"/>
      <c r="B51" s="33"/>
      <c r="C51" s="34"/>
      <c r="D51" s="35"/>
      <c r="E51" s="28" t="s">
        <v>7</v>
      </c>
      <c r="F51" s="36"/>
      <c r="G51" s="35"/>
      <c r="H51" s="37"/>
      <c r="I51" s="38"/>
      <c r="J51" s="39"/>
      <c r="K51" s="39"/>
      <c r="L51" s="39"/>
      <c r="M51" s="39"/>
      <c r="N51" s="39"/>
      <c r="O51" s="39"/>
      <c r="P51" s="31"/>
      <c r="X51" s="4"/>
      <c r="Y51" s="4"/>
      <c r="Z51" s="4"/>
      <c r="AA51" s="4"/>
      <c r="AB51" s="4"/>
      <c r="AC51" s="4"/>
      <c r="AD51" s="4"/>
    </row>
    <row r="52" spans="1:30" ht="14.25" customHeight="1" thickBot="1">
      <c r="A52" s="40" t="s">
        <v>15</v>
      </c>
      <c r="B52" s="41">
        <f>DATE(YEAR($B$9),MONTH($B$9)+$C52,DAY($B$9))</f>
        <v>46478</v>
      </c>
      <c r="C52" s="42">
        <v>60</v>
      </c>
      <c r="D52" s="43"/>
      <c r="E52" s="90" t="s">
        <v>28</v>
      </c>
      <c r="F52" s="44"/>
      <c r="G52" s="43"/>
      <c r="H52" s="45"/>
      <c r="I52" s="46" t="s">
        <v>6</v>
      </c>
      <c r="J52" s="46" t="s">
        <v>6</v>
      </c>
      <c r="K52" s="46" t="s">
        <v>6</v>
      </c>
      <c r="L52" s="46" t="s">
        <v>63</v>
      </c>
      <c r="M52" s="46" t="s">
        <v>6</v>
      </c>
      <c r="N52" s="46"/>
      <c r="O52" s="46"/>
      <c r="P52" s="47"/>
      <c r="X52" s="4"/>
      <c r="Y52" s="4"/>
      <c r="Z52" s="4"/>
      <c r="AA52" s="4"/>
      <c r="AB52" s="4"/>
      <c r="AC52" s="4"/>
      <c r="AD52" s="4"/>
    </row>
    <row r="53" spans="1:30">
      <c r="A53" s="1" t="s">
        <v>72</v>
      </c>
      <c r="B53" s="1"/>
      <c r="C53" s="61"/>
      <c r="D53" s="62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X53" s="4"/>
      <c r="Y53" s="4"/>
      <c r="Z53" s="4"/>
      <c r="AA53" s="4"/>
      <c r="AB53" s="4"/>
      <c r="AC53" s="4"/>
      <c r="AD53" s="4"/>
    </row>
    <row r="54" spans="1:30">
      <c r="A54" s="1" t="s">
        <v>71</v>
      </c>
      <c r="B54" s="1"/>
      <c r="C54" s="61"/>
      <c r="D54" s="62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X54" s="4"/>
      <c r="Y54" s="4"/>
      <c r="Z54" s="4"/>
      <c r="AA54" s="4"/>
      <c r="AB54" s="4"/>
      <c r="AC54" s="4"/>
      <c r="AD54" s="4"/>
    </row>
    <row r="55" spans="1:30">
      <c r="A55" s="92" t="s">
        <v>78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X55" s="4"/>
      <c r="Y55" s="4"/>
      <c r="Z55" s="4"/>
      <c r="AA55" s="4"/>
      <c r="AB55" s="4"/>
      <c r="AC55" s="4"/>
      <c r="AD55" s="4"/>
    </row>
    <row r="56" spans="1:30" ht="28.5" customHeight="1">
      <c r="C56" s="83"/>
      <c r="D56" s="83"/>
      <c r="E56" s="83"/>
      <c r="F56" s="83"/>
      <c r="G56" s="83"/>
      <c r="H56" s="83"/>
      <c r="I56" s="83"/>
      <c r="J56" s="83"/>
      <c r="K56" s="83"/>
      <c r="N56" s="135" t="s">
        <v>74</v>
      </c>
      <c r="O56" s="135"/>
      <c r="P56" s="135"/>
      <c r="Q56" s="91" t="s">
        <v>79</v>
      </c>
      <c r="X56" s="4"/>
      <c r="Y56" s="4"/>
      <c r="Z56" s="4"/>
      <c r="AA56" s="4"/>
      <c r="AB56" s="4"/>
      <c r="AC56" s="4"/>
      <c r="AD56" s="4"/>
    </row>
    <row r="57" spans="1:30">
      <c r="B57" s="132" t="s">
        <v>22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Q57" s="5"/>
      <c r="R57" s="64"/>
    </row>
    <row r="58" spans="1:30" ht="14.25" thickBo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2" t="s">
        <v>59</v>
      </c>
      <c r="Q58" s="5"/>
      <c r="R58" s="64"/>
    </row>
    <row r="59" spans="1:30">
      <c r="A59" s="110" t="s">
        <v>76</v>
      </c>
      <c r="B59" s="111"/>
      <c r="C59" s="111"/>
      <c r="D59" s="111"/>
      <c r="E59" s="111"/>
      <c r="F59" s="111"/>
      <c r="G59" s="112"/>
      <c r="H59" s="7" t="s">
        <v>24</v>
      </c>
      <c r="I59" s="8"/>
      <c r="J59" s="8"/>
      <c r="K59" s="8"/>
      <c r="L59" s="8"/>
      <c r="M59" s="8"/>
      <c r="N59" s="8"/>
      <c r="O59" s="8"/>
      <c r="P59" s="9" t="str">
        <f>"ID "</f>
        <v xml:space="preserve">ID </v>
      </c>
      <c r="Q59" s="5"/>
      <c r="R59" s="64"/>
    </row>
    <row r="60" spans="1:30">
      <c r="A60" s="113"/>
      <c r="B60" s="114"/>
      <c r="C60" s="114"/>
      <c r="D60" s="114"/>
      <c r="E60" s="114"/>
      <c r="F60" s="114"/>
      <c r="G60" s="115"/>
      <c r="H60" s="10"/>
      <c r="I60" s="98" t="s">
        <v>30</v>
      </c>
      <c r="J60" s="98"/>
      <c r="K60" s="98"/>
      <c r="L60" s="98"/>
      <c r="M60" s="98"/>
      <c r="N60" s="98"/>
      <c r="O60" s="98"/>
      <c r="P60" s="11" t="s">
        <v>68</v>
      </c>
      <c r="Q60" s="5"/>
      <c r="R60" s="64"/>
    </row>
    <row r="61" spans="1:30" ht="13.5" customHeight="1">
      <c r="A61" s="121" t="s">
        <v>70</v>
      </c>
      <c r="B61" s="122"/>
      <c r="C61" s="122"/>
      <c r="D61" s="122"/>
      <c r="E61" s="122"/>
      <c r="F61" s="122"/>
      <c r="G61" s="123"/>
      <c r="H61" s="12"/>
      <c r="I61" s="97" t="s">
        <v>31</v>
      </c>
      <c r="J61" s="97"/>
      <c r="K61" s="97"/>
      <c r="L61" s="97"/>
      <c r="M61" s="97"/>
      <c r="N61" s="97"/>
      <c r="O61" s="97"/>
      <c r="P61" s="13" t="s">
        <v>69</v>
      </c>
      <c r="Q61" s="5"/>
      <c r="R61" s="64"/>
    </row>
    <row r="62" spans="1:30">
      <c r="A62" s="84"/>
      <c r="B62" s="85"/>
      <c r="C62" s="85"/>
      <c r="D62" s="85"/>
      <c r="E62" s="85"/>
      <c r="F62" s="85"/>
      <c r="G62" s="86"/>
      <c r="H62" s="14" t="s">
        <v>25</v>
      </c>
      <c r="I62" s="15"/>
      <c r="J62" s="15"/>
      <c r="K62" s="15"/>
      <c r="L62" s="15"/>
      <c r="M62" s="15"/>
      <c r="N62" s="15"/>
      <c r="O62" s="15"/>
      <c r="P62" s="16" t="s">
        <v>26</v>
      </c>
      <c r="Q62" s="5"/>
      <c r="R62" s="64"/>
    </row>
    <row r="63" spans="1:30" ht="14.25" thickBot="1">
      <c r="A63" s="87"/>
      <c r="B63" s="88"/>
      <c r="C63" s="88"/>
      <c r="D63" s="88"/>
      <c r="E63" s="88"/>
      <c r="F63" s="88"/>
      <c r="G63" s="89"/>
      <c r="H63" s="10"/>
      <c r="I63" s="98" t="s">
        <v>32</v>
      </c>
      <c r="J63" s="98"/>
      <c r="K63" s="98"/>
      <c r="L63" s="98"/>
      <c r="M63" s="98"/>
      <c r="N63" s="98"/>
      <c r="O63" s="99"/>
      <c r="P63" s="11" t="s">
        <v>68</v>
      </c>
      <c r="Q63" s="5"/>
      <c r="R63" s="64"/>
    </row>
    <row r="64" spans="1:30" ht="14.25" thickBot="1">
      <c r="A64" s="66" t="s">
        <v>34</v>
      </c>
      <c r="B64" s="116">
        <f>B9</f>
        <v>44652</v>
      </c>
      <c r="C64" s="116"/>
      <c r="D64" s="116"/>
      <c r="E64" s="116"/>
      <c r="F64" s="116"/>
      <c r="G64" s="116"/>
      <c r="H64" s="18"/>
      <c r="I64" s="119" t="s">
        <v>33</v>
      </c>
      <c r="J64" s="119"/>
      <c r="K64" s="119"/>
      <c r="L64" s="119"/>
      <c r="M64" s="119"/>
      <c r="N64" s="119"/>
      <c r="O64" s="120"/>
      <c r="P64" s="13" t="s">
        <v>69</v>
      </c>
      <c r="Q64" s="5"/>
      <c r="R64" s="64"/>
    </row>
    <row r="65" spans="1:18" ht="13.5" customHeight="1">
      <c r="A65" s="124" t="s">
        <v>16</v>
      </c>
      <c r="B65" s="125"/>
      <c r="C65" s="19"/>
      <c r="D65" s="104" t="s">
        <v>17</v>
      </c>
      <c r="E65" s="106" t="s">
        <v>18</v>
      </c>
      <c r="F65" s="108" t="s">
        <v>19</v>
      </c>
      <c r="G65" s="129" t="s">
        <v>20</v>
      </c>
      <c r="H65" s="106" t="s">
        <v>21</v>
      </c>
      <c r="I65" s="128" t="s">
        <v>35</v>
      </c>
      <c r="J65" s="118"/>
      <c r="K65" s="93" t="s">
        <v>77</v>
      </c>
      <c r="L65" s="102" t="s">
        <v>67</v>
      </c>
      <c r="M65" s="131" t="s">
        <v>64</v>
      </c>
      <c r="N65" s="95" t="s">
        <v>65</v>
      </c>
      <c r="O65" s="67"/>
      <c r="P65" s="100" t="s">
        <v>36</v>
      </c>
      <c r="Q65" s="5"/>
      <c r="R65" s="64"/>
    </row>
    <row r="66" spans="1:18" ht="63" customHeight="1">
      <c r="A66" s="126"/>
      <c r="B66" s="127"/>
      <c r="C66" s="20"/>
      <c r="D66" s="105"/>
      <c r="E66" s="107"/>
      <c r="F66" s="109"/>
      <c r="G66" s="130"/>
      <c r="H66" s="107"/>
      <c r="I66" s="68" t="s">
        <v>37</v>
      </c>
      <c r="J66" s="69" t="s">
        <v>38</v>
      </c>
      <c r="K66" s="94"/>
      <c r="L66" s="103"/>
      <c r="M66" s="96"/>
      <c r="N66" s="96"/>
      <c r="O66" s="70"/>
      <c r="P66" s="101"/>
      <c r="Q66" s="5"/>
      <c r="R66" s="64"/>
    </row>
    <row r="67" spans="1:18">
      <c r="A67" s="14" t="s">
        <v>39</v>
      </c>
      <c r="B67" s="25">
        <f>DATE(YEAR($B$64),MONTH($B$64),DAY($B$64)+14)</f>
        <v>44666</v>
      </c>
      <c r="C67" s="26"/>
      <c r="D67" s="27"/>
      <c r="E67" s="71" t="s">
        <v>40</v>
      </c>
      <c r="F67" s="29"/>
      <c r="G67" s="27"/>
      <c r="H67" s="16"/>
      <c r="I67" s="72" t="s">
        <v>41</v>
      </c>
      <c r="J67" s="30" t="s">
        <v>41</v>
      </c>
      <c r="K67" s="30" t="s">
        <v>41</v>
      </c>
      <c r="L67" s="30" t="s">
        <v>41</v>
      </c>
      <c r="M67" s="30"/>
      <c r="N67" s="30"/>
      <c r="O67" s="30"/>
      <c r="P67" s="31"/>
      <c r="Q67" s="5"/>
      <c r="R67" s="64"/>
    </row>
    <row r="68" spans="1:18">
      <c r="A68" s="14" t="s">
        <v>42</v>
      </c>
      <c r="B68" s="25">
        <f>DATE(YEAR($B$64),MONTH($B$64),DAY($B$64)+14)</f>
        <v>44666</v>
      </c>
      <c r="C68" s="26"/>
      <c r="D68" s="27"/>
      <c r="E68" s="71" t="s">
        <v>40</v>
      </c>
      <c r="F68" s="29"/>
      <c r="G68" s="27"/>
      <c r="H68" s="16"/>
      <c r="I68" s="72" t="s">
        <v>41</v>
      </c>
      <c r="J68" s="30" t="s">
        <v>41</v>
      </c>
      <c r="K68" s="30" t="s">
        <v>41</v>
      </c>
      <c r="L68" s="30" t="s">
        <v>41</v>
      </c>
      <c r="M68" s="30"/>
      <c r="N68" s="30"/>
      <c r="O68" s="30"/>
      <c r="P68" s="31"/>
      <c r="Q68" s="5"/>
      <c r="R68" s="64"/>
    </row>
    <row r="69" spans="1:18">
      <c r="A69" s="14" t="s">
        <v>44</v>
      </c>
      <c r="B69" s="25">
        <f>DATE(YEAR($B$64),MONTH($B$64),DAY($B$64)+14)</f>
        <v>44666</v>
      </c>
      <c r="C69" s="26"/>
      <c r="D69" s="27"/>
      <c r="E69" s="71" t="s">
        <v>40</v>
      </c>
      <c r="F69" s="29"/>
      <c r="G69" s="27"/>
      <c r="H69" s="16"/>
      <c r="I69" s="72" t="s">
        <v>41</v>
      </c>
      <c r="J69" s="30" t="s">
        <v>41</v>
      </c>
      <c r="K69" s="30" t="s">
        <v>41</v>
      </c>
      <c r="L69" s="30" t="s">
        <v>41</v>
      </c>
      <c r="M69" s="30"/>
      <c r="N69" s="30"/>
      <c r="O69" s="30"/>
      <c r="P69" s="31"/>
      <c r="Q69" s="5"/>
      <c r="R69" s="64"/>
    </row>
    <row r="70" spans="1:18">
      <c r="A70" s="14" t="s">
        <v>60</v>
      </c>
      <c r="B70" s="25">
        <f>DATE(YEAR($B$64),MONTH($B$64)+$C70,DAY($B$64))</f>
        <v>44682</v>
      </c>
      <c r="C70" s="26">
        <v>1</v>
      </c>
      <c r="D70" s="27"/>
      <c r="E70" s="71" t="s">
        <v>45</v>
      </c>
      <c r="F70" s="29"/>
      <c r="G70" s="27"/>
      <c r="H70" s="16"/>
      <c r="I70" s="72" t="s">
        <v>41</v>
      </c>
      <c r="J70" s="30" t="s">
        <v>41</v>
      </c>
      <c r="K70" s="30" t="s">
        <v>41</v>
      </c>
      <c r="L70" s="30" t="s">
        <v>41</v>
      </c>
      <c r="M70" s="30"/>
      <c r="N70" s="30"/>
      <c r="O70" s="30"/>
      <c r="P70" s="31"/>
      <c r="Q70" s="5"/>
      <c r="R70" s="64"/>
    </row>
    <row r="71" spans="1:18">
      <c r="A71" s="12" t="s">
        <v>47</v>
      </c>
      <c r="B71" s="25">
        <f t="shared" ref="B71:B95" si="0">DATE(YEAR($B$64),MONTH($B$64)+$C71,DAY($B$64))</f>
        <v>44713</v>
      </c>
      <c r="C71" s="55">
        <v>2</v>
      </c>
      <c r="D71" s="56"/>
      <c r="E71" s="71" t="s">
        <v>45</v>
      </c>
      <c r="F71" s="58"/>
      <c r="G71" s="56"/>
      <c r="H71" s="59"/>
      <c r="I71" s="73" t="s">
        <v>41</v>
      </c>
      <c r="J71" s="60" t="s">
        <v>41</v>
      </c>
      <c r="K71" s="60" t="s">
        <v>41</v>
      </c>
      <c r="L71" s="60" t="s">
        <v>41</v>
      </c>
      <c r="M71" s="60"/>
      <c r="N71" s="60"/>
      <c r="O71" s="60"/>
      <c r="P71" s="31"/>
      <c r="Q71" s="5"/>
      <c r="R71" s="64"/>
    </row>
    <row r="72" spans="1:18">
      <c r="A72" s="12" t="s">
        <v>48</v>
      </c>
      <c r="B72" s="25">
        <f t="shared" si="0"/>
        <v>44743</v>
      </c>
      <c r="C72" s="26">
        <v>3</v>
      </c>
      <c r="D72" s="27"/>
      <c r="E72" s="71" t="s">
        <v>45</v>
      </c>
      <c r="F72" s="29"/>
      <c r="G72" s="27"/>
      <c r="H72" s="16"/>
      <c r="I72" s="72" t="s">
        <v>41</v>
      </c>
      <c r="J72" s="30" t="s">
        <v>41</v>
      </c>
      <c r="K72" s="30" t="s">
        <v>41</v>
      </c>
      <c r="L72" s="30" t="s">
        <v>41</v>
      </c>
      <c r="M72" s="30" t="s">
        <v>29</v>
      </c>
      <c r="N72" s="30"/>
      <c r="O72" s="30"/>
      <c r="P72" s="31"/>
      <c r="Q72" s="5"/>
      <c r="R72" s="64"/>
    </row>
    <row r="73" spans="1:18">
      <c r="A73" s="12" t="s">
        <v>49</v>
      </c>
      <c r="B73" s="25">
        <f t="shared" si="0"/>
        <v>44774</v>
      </c>
      <c r="C73" s="26">
        <v>4</v>
      </c>
      <c r="D73" s="27"/>
      <c r="E73" s="71" t="s">
        <v>45</v>
      </c>
      <c r="F73" s="29"/>
      <c r="G73" s="27"/>
      <c r="H73" s="16"/>
      <c r="I73" s="72" t="s">
        <v>41</v>
      </c>
      <c r="J73" s="30" t="s">
        <v>41</v>
      </c>
      <c r="K73" s="30" t="s">
        <v>41</v>
      </c>
      <c r="L73" s="30" t="s">
        <v>41</v>
      </c>
      <c r="M73" s="30"/>
      <c r="N73" s="30"/>
      <c r="O73" s="30"/>
      <c r="P73" s="31"/>
      <c r="Q73" s="5"/>
      <c r="R73" s="64"/>
    </row>
    <row r="74" spans="1:18">
      <c r="A74" s="12" t="s">
        <v>50</v>
      </c>
      <c r="B74" s="25">
        <f t="shared" si="0"/>
        <v>44805</v>
      </c>
      <c r="C74" s="26">
        <v>5</v>
      </c>
      <c r="D74" s="27"/>
      <c r="E74" s="71" t="s">
        <v>45</v>
      </c>
      <c r="F74" s="29"/>
      <c r="G74" s="27"/>
      <c r="H74" s="16"/>
      <c r="I74" s="72" t="s">
        <v>41</v>
      </c>
      <c r="J74" s="30" t="s">
        <v>41</v>
      </c>
      <c r="K74" s="30" t="s">
        <v>41</v>
      </c>
      <c r="L74" s="30" t="s">
        <v>41</v>
      </c>
      <c r="M74" s="30"/>
      <c r="N74" s="30"/>
      <c r="O74" s="30"/>
      <c r="P74" s="31"/>
      <c r="Q74" s="5"/>
      <c r="R74" s="64"/>
    </row>
    <row r="75" spans="1:18">
      <c r="A75" s="12" t="s">
        <v>51</v>
      </c>
      <c r="B75" s="25">
        <f t="shared" si="0"/>
        <v>44835</v>
      </c>
      <c r="C75" s="26">
        <v>6</v>
      </c>
      <c r="D75" s="27"/>
      <c r="E75" s="71" t="s">
        <v>45</v>
      </c>
      <c r="F75" s="29"/>
      <c r="G75" s="27"/>
      <c r="H75" s="16"/>
      <c r="I75" s="30" t="s">
        <v>41</v>
      </c>
      <c r="J75" s="30" t="s">
        <v>41</v>
      </c>
      <c r="K75" s="30" t="s">
        <v>41</v>
      </c>
      <c r="L75" s="30" t="s">
        <v>41</v>
      </c>
      <c r="M75" s="30" t="s">
        <v>29</v>
      </c>
      <c r="N75" s="30" t="s">
        <v>6</v>
      </c>
      <c r="O75" s="30"/>
      <c r="P75" s="31"/>
      <c r="Q75" s="5"/>
      <c r="R75" s="64"/>
    </row>
    <row r="76" spans="1:18">
      <c r="A76" s="12" t="s">
        <v>52</v>
      </c>
      <c r="B76" s="25">
        <f t="shared" si="0"/>
        <v>44866</v>
      </c>
      <c r="C76" s="26">
        <v>7</v>
      </c>
      <c r="D76" s="27"/>
      <c r="E76" s="71" t="s">
        <v>43</v>
      </c>
      <c r="F76" s="29"/>
      <c r="G76" s="27"/>
      <c r="H76" s="16"/>
      <c r="I76" s="72" t="s">
        <v>41</v>
      </c>
      <c r="J76" s="30" t="s">
        <v>41</v>
      </c>
      <c r="K76" s="30" t="s">
        <v>41</v>
      </c>
      <c r="L76" s="30" t="s">
        <v>41</v>
      </c>
      <c r="M76" s="30"/>
      <c r="N76" s="30"/>
      <c r="O76" s="30"/>
      <c r="P76" s="31"/>
      <c r="Q76" s="5"/>
      <c r="R76" s="64"/>
    </row>
    <row r="77" spans="1:18">
      <c r="A77" s="12" t="s">
        <v>53</v>
      </c>
      <c r="B77" s="25">
        <f t="shared" si="0"/>
        <v>44896</v>
      </c>
      <c r="C77" s="26">
        <v>8</v>
      </c>
      <c r="D77" s="27"/>
      <c r="E77" s="71" t="s">
        <v>43</v>
      </c>
      <c r="F77" s="29"/>
      <c r="G77" s="27"/>
      <c r="H77" s="16"/>
      <c r="I77" s="72" t="s">
        <v>41</v>
      </c>
      <c r="J77" s="30" t="s">
        <v>41</v>
      </c>
      <c r="K77" s="30" t="s">
        <v>41</v>
      </c>
      <c r="L77" s="30" t="s">
        <v>41</v>
      </c>
      <c r="M77" s="30"/>
      <c r="N77" s="30"/>
      <c r="O77" s="30"/>
      <c r="P77" s="31"/>
      <c r="Q77" s="5"/>
      <c r="R77" s="64"/>
    </row>
    <row r="78" spans="1:18">
      <c r="A78" s="12" t="s">
        <v>54</v>
      </c>
      <c r="B78" s="25">
        <f t="shared" si="0"/>
        <v>44927</v>
      </c>
      <c r="C78" s="26">
        <v>9</v>
      </c>
      <c r="D78" s="27"/>
      <c r="E78" s="71" t="s">
        <v>43</v>
      </c>
      <c r="F78" s="29"/>
      <c r="G78" s="27"/>
      <c r="H78" s="16"/>
      <c r="I78" s="72" t="s">
        <v>41</v>
      </c>
      <c r="J78" s="30" t="s">
        <v>41</v>
      </c>
      <c r="K78" s="30" t="s">
        <v>41</v>
      </c>
      <c r="L78" s="30" t="s">
        <v>41</v>
      </c>
      <c r="M78" s="30" t="s">
        <v>29</v>
      </c>
      <c r="N78" s="30"/>
      <c r="O78" s="30"/>
      <c r="P78" s="31"/>
      <c r="Q78" s="5"/>
      <c r="R78" s="64"/>
    </row>
    <row r="79" spans="1:18">
      <c r="A79" s="12" t="s">
        <v>55</v>
      </c>
      <c r="B79" s="25">
        <f t="shared" si="0"/>
        <v>44958</v>
      </c>
      <c r="C79" s="26">
        <v>10</v>
      </c>
      <c r="D79" s="27"/>
      <c r="E79" s="71" t="s">
        <v>43</v>
      </c>
      <c r="F79" s="29"/>
      <c r="G79" s="27"/>
      <c r="H79" s="16"/>
      <c r="I79" s="72" t="s">
        <v>41</v>
      </c>
      <c r="J79" s="30" t="s">
        <v>41</v>
      </c>
      <c r="K79" s="30" t="s">
        <v>41</v>
      </c>
      <c r="L79" s="30" t="s">
        <v>41</v>
      </c>
      <c r="M79" s="30"/>
      <c r="N79" s="30"/>
      <c r="O79" s="30"/>
      <c r="P79" s="31"/>
      <c r="Q79" s="5"/>
      <c r="R79" s="64"/>
    </row>
    <row r="80" spans="1:18">
      <c r="A80" s="12" t="s">
        <v>56</v>
      </c>
      <c r="B80" s="25">
        <f t="shared" si="0"/>
        <v>44986</v>
      </c>
      <c r="C80" s="26">
        <v>11</v>
      </c>
      <c r="D80" s="27"/>
      <c r="E80" s="71" t="s">
        <v>43</v>
      </c>
      <c r="F80" s="29"/>
      <c r="G80" s="27"/>
      <c r="H80" s="16"/>
      <c r="I80" s="72" t="s">
        <v>41</v>
      </c>
      <c r="J80" s="30" t="s">
        <v>41</v>
      </c>
      <c r="K80" s="30" t="s">
        <v>41</v>
      </c>
      <c r="L80" s="30" t="s">
        <v>41</v>
      </c>
      <c r="M80" s="30"/>
      <c r="N80" s="30"/>
      <c r="O80" s="30"/>
      <c r="P80" s="31"/>
    </row>
    <row r="81" spans="1:18" ht="14.25" thickBot="1">
      <c r="A81" s="40" t="s">
        <v>46</v>
      </c>
      <c r="B81" s="41">
        <f t="shared" si="0"/>
        <v>45017</v>
      </c>
      <c r="C81" s="42">
        <v>12</v>
      </c>
      <c r="D81" s="43"/>
      <c r="E81" s="90" t="s">
        <v>28</v>
      </c>
      <c r="F81" s="44"/>
      <c r="G81" s="43"/>
      <c r="H81" s="45"/>
      <c r="I81" s="74" t="s">
        <v>41</v>
      </c>
      <c r="J81" s="46" t="s">
        <v>41</v>
      </c>
      <c r="K81" s="46" t="s">
        <v>41</v>
      </c>
      <c r="L81" s="46" t="s">
        <v>41</v>
      </c>
      <c r="M81" s="46" t="s">
        <v>63</v>
      </c>
      <c r="N81" s="46" t="s">
        <v>6</v>
      </c>
      <c r="O81" s="46"/>
      <c r="P81" s="47"/>
      <c r="Q81" s="5"/>
      <c r="R81" s="64"/>
    </row>
    <row r="82" spans="1:18">
      <c r="A82" s="14" t="s">
        <v>60</v>
      </c>
      <c r="B82" s="54">
        <f t="shared" si="0"/>
        <v>45047</v>
      </c>
      <c r="C82" s="26">
        <v>13</v>
      </c>
      <c r="D82" s="27"/>
      <c r="E82" s="71" t="s">
        <v>43</v>
      </c>
      <c r="F82" s="29"/>
      <c r="G82" s="27"/>
      <c r="H82" s="16"/>
      <c r="I82" s="72" t="s">
        <v>41</v>
      </c>
      <c r="J82" s="30" t="s">
        <v>41</v>
      </c>
      <c r="K82" s="30" t="s">
        <v>41</v>
      </c>
      <c r="L82" s="30" t="s">
        <v>41</v>
      </c>
      <c r="M82" s="30"/>
      <c r="N82" s="60"/>
      <c r="O82" s="30"/>
      <c r="P82" s="31"/>
      <c r="Q82" s="5"/>
      <c r="R82" s="64"/>
    </row>
    <row r="83" spans="1:18">
      <c r="A83" s="12" t="s">
        <v>47</v>
      </c>
      <c r="B83" s="25">
        <f t="shared" si="0"/>
        <v>45078</v>
      </c>
      <c r="C83" s="55">
        <v>14</v>
      </c>
      <c r="D83" s="56"/>
      <c r="E83" s="75" t="s">
        <v>43</v>
      </c>
      <c r="F83" s="58"/>
      <c r="G83" s="56"/>
      <c r="H83" s="59"/>
      <c r="I83" s="73" t="s">
        <v>41</v>
      </c>
      <c r="J83" s="60" t="s">
        <v>41</v>
      </c>
      <c r="K83" s="60" t="s">
        <v>41</v>
      </c>
      <c r="L83" s="60" t="s">
        <v>41</v>
      </c>
      <c r="M83" s="60"/>
      <c r="N83" s="60"/>
      <c r="O83" s="60"/>
      <c r="P83" s="31"/>
      <c r="Q83" s="5"/>
      <c r="R83" s="64"/>
    </row>
    <row r="84" spans="1:18">
      <c r="A84" s="12" t="s">
        <v>48</v>
      </c>
      <c r="B84" s="25">
        <f t="shared" si="0"/>
        <v>45108</v>
      </c>
      <c r="C84" s="26">
        <v>15</v>
      </c>
      <c r="D84" s="27"/>
      <c r="E84" s="71" t="s">
        <v>43</v>
      </c>
      <c r="F84" s="29"/>
      <c r="G84" s="27"/>
      <c r="H84" s="16"/>
      <c r="I84" s="72" t="s">
        <v>41</v>
      </c>
      <c r="J84" s="30" t="s">
        <v>41</v>
      </c>
      <c r="K84" s="30" t="s">
        <v>41</v>
      </c>
      <c r="L84" s="30" t="s">
        <v>41</v>
      </c>
      <c r="M84" s="30" t="s">
        <v>29</v>
      </c>
      <c r="N84" s="30"/>
      <c r="O84" s="30"/>
      <c r="P84" s="31"/>
      <c r="Q84" s="5"/>
      <c r="R84" s="64"/>
    </row>
    <row r="85" spans="1:18">
      <c r="A85" s="12" t="s">
        <v>49</v>
      </c>
      <c r="B85" s="25">
        <f t="shared" si="0"/>
        <v>45139</v>
      </c>
      <c r="C85" s="55">
        <v>16</v>
      </c>
      <c r="D85" s="27"/>
      <c r="E85" s="71" t="s">
        <v>43</v>
      </c>
      <c r="F85" s="29"/>
      <c r="G85" s="27"/>
      <c r="H85" s="16"/>
      <c r="I85" s="72" t="s">
        <v>41</v>
      </c>
      <c r="J85" s="30" t="s">
        <v>41</v>
      </c>
      <c r="K85" s="30" t="s">
        <v>41</v>
      </c>
      <c r="L85" s="30" t="s">
        <v>41</v>
      </c>
      <c r="M85" s="30"/>
      <c r="N85" s="30"/>
      <c r="O85" s="30"/>
      <c r="P85" s="31"/>
      <c r="Q85" s="5"/>
      <c r="R85" s="64"/>
    </row>
    <row r="86" spans="1:18">
      <c r="A86" s="12" t="s">
        <v>50</v>
      </c>
      <c r="B86" s="25">
        <f t="shared" si="0"/>
        <v>45170</v>
      </c>
      <c r="C86" s="26">
        <v>17</v>
      </c>
      <c r="D86" s="27"/>
      <c r="E86" s="71" t="s">
        <v>43</v>
      </c>
      <c r="F86" s="29"/>
      <c r="G86" s="27"/>
      <c r="H86" s="16"/>
      <c r="I86" s="72" t="s">
        <v>41</v>
      </c>
      <c r="J86" s="30" t="s">
        <v>41</v>
      </c>
      <c r="K86" s="30" t="s">
        <v>41</v>
      </c>
      <c r="L86" s="30" t="s">
        <v>41</v>
      </c>
      <c r="M86" s="30"/>
      <c r="N86" s="30"/>
      <c r="O86" s="30"/>
      <c r="P86" s="31"/>
      <c r="Q86" s="5"/>
      <c r="R86" s="64"/>
    </row>
    <row r="87" spans="1:18">
      <c r="A87" s="12" t="s">
        <v>51</v>
      </c>
      <c r="B87" s="25">
        <f t="shared" si="0"/>
        <v>45200</v>
      </c>
      <c r="C87" s="55">
        <v>18</v>
      </c>
      <c r="D87" s="27"/>
      <c r="E87" s="71" t="s">
        <v>45</v>
      </c>
      <c r="F87" s="29"/>
      <c r="G87" s="27"/>
      <c r="H87" s="16"/>
      <c r="I87" s="30" t="s">
        <v>41</v>
      </c>
      <c r="J87" s="30" t="s">
        <v>41</v>
      </c>
      <c r="K87" s="30" t="s">
        <v>41</v>
      </c>
      <c r="L87" s="30" t="s">
        <v>41</v>
      </c>
      <c r="M87" s="30" t="s">
        <v>29</v>
      </c>
      <c r="N87" s="30" t="s">
        <v>6</v>
      </c>
      <c r="O87" s="30"/>
      <c r="P87" s="31"/>
      <c r="Q87" s="5"/>
      <c r="R87" s="64"/>
    </row>
    <row r="88" spans="1:18">
      <c r="A88" s="12" t="s">
        <v>52</v>
      </c>
      <c r="B88" s="25">
        <f t="shared" si="0"/>
        <v>45231</v>
      </c>
      <c r="C88" s="26">
        <v>19</v>
      </c>
      <c r="D88" s="27"/>
      <c r="E88" s="71" t="s">
        <v>43</v>
      </c>
      <c r="F88" s="29"/>
      <c r="G88" s="27"/>
      <c r="H88" s="16"/>
      <c r="I88" s="72" t="s">
        <v>41</v>
      </c>
      <c r="J88" s="30" t="s">
        <v>41</v>
      </c>
      <c r="K88" s="30" t="s">
        <v>41</v>
      </c>
      <c r="L88" s="30" t="s">
        <v>41</v>
      </c>
      <c r="M88" s="30"/>
      <c r="N88" s="30"/>
      <c r="O88" s="30"/>
      <c r="P88" s="31"/>
      <c r="Q88" s="5"/>
      <c r="R88" s="64"/>
    </row>
    <row r="89" spans="1:18">
      <c r="A89" s="12" t="s">
        <v>53</v>
      </c>
      <c r="B89" s="25">
        <f t="shared" si="0"/>
        <v>45261</v>
      </c>
      <c r="C89" s="55">
        <v>20</v>
      </c>
      <c r="D89" s="27"/>
      <c r="E89" s="71" t="s">
        <v>43</v>
      </c>
      <c r="F89" s="29"/>
      <c r="G89" s="27"/>
      <c r="H89" s="16"/>
      <c r="I89" s="72" t="s">
        <v>41</v>
      </c>
      <c r="J89" s="30" t="s">
        <v>41</v>
      </c>
      <c r="K89" s="30" t="s">
        <v>41</v>
      </c>
      <c r="L89" s="30" t="s">
        <v>41</v>
      </c>
      <c r="M89" s="30"/>
      <c r="N89" s="30"/>
      <c r="O89" s="30"/>
      <c r="P89" s="31"/>
      <c r="Q89" s="5"/>
      <c r="R89" s="64"/>
    </row>
    <row r="90" spans="1:18">
      <c r="A90" s="12" t="s">
        <v>54</v>
      </c>
      <c r="B90" s="25">
        <f t="shared" si="0"/>
        <v>45292</v>
      </c>
      <c r="C90" s="26">
        <v>21</v>
      </c>
      <c r="D90" s="27"/>
      <c r="E90" s="71" t="s">
        <v>43</v>
      </c>
      <c r="F90" s="29"/>
      <c r="G90" s="27"/>
      <c r="H90" s="16"/>
      <c r="I90" s="72" t="s">
        <v>41</v>
      </c>
      <c r="J90" s="30" t="s">
        <v>41</v>
      </c>
      <c r="K90" s="30" t="s">
        <v>41</v>
      </c>
      <c r="L90" s="30" t="s">
        <v>41</v>
      </c>
      <c r="M90" s="30" t="s">
        <v>29</v>
      </c>
      <c r="N90" s="30"/>
      <c r="O90" s="30"/>
      <c r="P90" s="31"/>
      <c r="Q90" s="5"/>
      <c r="R90" s="64"/>
    </row>
    <row r="91" spans="1:18">
      <c r="A91" s="12" t="s">
        <v>55</v>
      </c>
      <c r="B91" s="25">
        <f t="shared" si="0"/>
        <v>45323</v>
      </c>
      <c r="C91" s="55">
        <v>22</v>
      </c>
      <c r="D91" s="27"/>
      <c r="E91" s="71" t="s">
        <v>43</v>
      </c>
      <c r="F91" s="29"/>
      <c r="G91" s="27"/>
      <c r="H91" s="16"/>
      <c r="I91" s="72" t="s">
        <v>41</v>
      </c>
      <c r="J91" s="30" t="s">
        <v>41</v>
      </c>
      <c r="K91" s="30" t="s">
        <v>41</v>
      </c>
      <c r="L91" s="30" t="s">
        <v>41</v>
      </c>
      <c r="M91" s="30"/>
      <c r="N91" s="30"/>
      <c r="O91" s="30"/>
      <c r="P91" s="31"/>
      <c r="Q91" s="5"/>
      <c r="R91" s="64"/>
    </row>
    <row r="92" spans="1:18">
      <c r="A92" s="14" t="s">
        <v>56</v>
      </c>
      <c r="B92" s="25">
        <f t="shared" si="0"/>
        <v>45352</v>
      </c>
      <c r="C92" s="26">
        <v>23</v>
      </c>
      <c r="D92" s="27"/>
      <c r="E92" s="71" t="s">
        <v>43</v>
      </c>
      <c r="F92" s="29"/>
      <c r="G92" s="27"/>
      <c r="H92" s="16"/>
      <c r="I92" s="72" t="s">
        <v>41</v>
      </c>
      <c r="J92" s="30" t="s">
        <v>41</v>
      </c>
      <c r="K92" s="30" t="s">
        <v>41</v>
      </c>
      <c r="L92" s="30" t="s">
        <v>41</v>
      </c>
      <c r="M92" s="30"/>
      <c r="N92" s="30"/>
      <c r="O92" s="30"/>
      <c r="P92" s="31"/>
    </row>
    <row r="93" spans="1:18" ht="14.25" thickBot="1">
      <c r="A93" s="18" t="s">
        <v>57</v>
      </c>
      <c r="B93" s="33">
        <f t="shared" si="0"/>
        <v>45383</v>
      </c>
      <c r="C93" s="76">
        <v>24</v>
      </c>
      <c r="D93" s="77"/>
      <c r="E93" s="90" t="s">
        <v>28</v>
      </c>
      <c r="F93" s="78"/>
      <c r="G93" s="77"/>
      <c r="H93" s="79"/>
      <c r="I93" s="80" t="s">
        <v>41</v>
      </c>
      <c r="J93" s="81" t="s">
        <v>41</v>
      </c>
      <c r="K93" s="81" t="s">
        <v>41</v>
      </c>
      <c r="L93" s="81" t="s">
        <v>41</v>
      </c>
      <c r="M93" s="46" t="s">
        <v>63</v>
      </c>
      <c r="N93" s="46" t="s">
        <v>6</v>
      </c>
      <c r="O93" s="81"/>
      <c r="P93" s="47"/>
      <c r="Q93" s="5"/>
      <c r="R93" s="64"/>
    </row>
    <row r="94" spans="1:18">
      <c r="A94" s="12" t="s">
        <v>11</v>
      </c>
      <c r="B94" s="48">
        <f t="shared" si="0"/>
        <v>45474</v>
      </c>
      <c r="C94" s="55">
        <v>27</v>
      </c>
      <c r="D94" s="56"/>
      <c r="E94" s="57" t="s">
        <v>7</v>
      </c>
      <c r="F94" s="58"/>
      <c r="G94" s="56"/>
      <c r="H94" s="59"/>
      <c r="I94" s="60" t="s">
        <v>6</v>
      </c>
      <c r="J94" s="60" t="s">
        <v>6</v>
      </c>
      <c r="K94" s="60" t="s">
        <v>6</v>
      </c>
      <c r="L94" s="60"/>
      <c r="M94" s="60" t="s">
        <v>29</v>
      </c>
      <c r="N94" s="60"/>
      <c r="O94" s="60"/>
      <c r="P94" s="31"/>
    </row>
    <row r="95" spans="1:18">
      <c r="A95" s="14" t="s">
        <v>8</v>
      </c>
      <c r="B95" s="25">
        <f t="shared" si="0"/>
        <v>45566</v>
      </c>
      <c r="C95" s="26">
        <v>30</v>
      </c>
      <c r="D95" s="27"/>
      <c r="E95" s="28" t="s">
        <v>28</v>
      </c>
      <c r="F95" s="29"/>
      <c r="G95" s="27"/>
      <c r="H95" s="16"/>
      <c r="I95" s="30" t="s">
        <v>6</v>
      </c>
      <c r="J95" s="30" t="s">
        <v>6</v>
      </c>
      <c r="K95" s="30" t="s">
        <v>6</v>
      </c>
      <c r="L95" s="30"/>
      <c r="M95" s="30" t="s">
        <v>29</v>
      </c>
      <c r="N95" s="30" t="s">
        <v>6</v>
      </c>
      <c r="O95" s="30"/>
      <c r="P95" s="31"/>
    </row>
    <row r="96" spans="1:18">
      <c r="A96" s="14" t="s">
        <v>9</v>
      </c>
      <c r="B96" s="25">
        <f>DATE(YEAR($B$64),MONTH($B$64)+$C96,DAY($B$64))</f>
        <v>45658</v>
      </c>
      <c r="C96" s="26">
        <v>33</v>
      </c>
      <c r="D96" s="27"/>
      <c r="E96" s="28" t="s">
        <v>7</v>
      </c>
      <c r="F96" s="29"/>
      <c r="G96" s="27"/>
      <c r="H96" s="16"/>
      <c r="I96" s="30" t="s">
        <v>6</v>
      </c>
      <c r="J96" s="30" t="s">
        <v>6</v>
      </c>
      <c r="K96" s="30" t="s">
        <v>6</v>
      </c>
      <c r="L96" s="30"/>
      <c r="M96" s="30" t="s">
        <v>29</v>
      </c>
      <c r="N96" s="30"/>
      <c r="O96" s="30"/>
      <c r="P96" s="31"/>
    </row>
    <row r="97" spans="1:16">
      <c r="A97" s="32"/>
      <c r="B97" s="33"/>
      <c r="C97" s="34"/>
      <c r="D97" s="35"/>
      <c r="E97" s="82"/>
      <c r="F97" s="36"/>
      <c r="G97" s="35"/>
      <c r="H97" s="37"/>
      <c r="I97" s="39"/>
      <c r="J97" s="39"/>
      <c r="K97" s="39"/>
      <c r="L97" s="39"/>
      <c r="M97" s="39"/>
      <c r="N97" s="39"/>
      <c r="O97" s="39"/>
      <c r="P97" s="31"/>
    </row>
    <row r="98" spans="1:16" ht="14.25" thickBot="1">
      <c r="A98" s="40" t="s">
        <v>13</v>
      </c>
      <c r="B98" s="41">
        <f t="shared" ref="B98:B108" si="1">DATE(YEAR($B$64),MONTH($B$64)+$C98,DAY($B$64))</f>
        <v>45748</v>
      </c>
      <c r="C98" s="42">
        <v>36</v>
      </c>
      <c r="D98" s="43"/>
      <c r="E98" s="90" t="s">
        <v>28</v>
      </c>
      <c r="F98" s="44"/>
      <c r="G98" s="43"/>
      <c r="H98" s="45"/>
      <c r="I98" s="46" t="s">
        <v>6</v>
      </c>
      <c r="J98" s="46" t="s">
        <v>6</v>
      </c>
      <c r="K98" s="46" t="s">
        <v>6</v>
      </c>
      <c r="L98" s="46"/>
      <c r="M98" s="46" t="s">
        <v>63</v>
      </c>
      <c r="N98" s="46" t="s">
        <v>6</v>
      </c>
      <c r="O98" s="46"/>
      <c r="P98" s="47"/>
    </row>
    <row r="99" spans="1:16">
      <c r="A99" s="12" t="s">
        <v>11</v>
      </c>
      <c r="B99" s="54">
        <f t="shared" si="1"/>
        <v>45839</v>
      </c>
      <c r="C99" s="55">
        <v>39</v>
      </c>
      <c r="D99" s="56"/>
      <c r="E99" s="57" t="s">
        <v>7</v>
      </c>
      <c r="F99" s="58"/>
      <c r="G99" s="56"/>
      <c r="H99" s="59"/>
      <c r="I99" s="60" t="s">
        <v>6</v>
      </c>
      <c r="J99" s="60" t="s">
        <v>6</v>
      </c>
      <c r="K99" s="60" t="s">
        <v>6</v>
      </c>
      <c r="L99" s="60"/>
      <c r="M99" s="60" t="s">
        <v>29</v>
      </c>
      <c r="N99" s="60"/>
      <c r="O99" s="60"/>
      <c r="P99" s="31"/>
    </row>
    <row r="100" spans="1:16">
      <c r="A100" s="14" t="s">
        <v>8</v>
      </c>
      <c r="B100" s="25">
        <f t="shared" si="1"/>
        <v>45931</v>
      </c>
      <c r="C100" s="26">
        <v>42</v>
      </c>
      <c r="D100" s="27"/>
      <c r="E100" s="28" t="s">
        <v>28</v>
      </c>
      <c r="F100" s="29"/>
      <c r="G100" s="27"/>
      <c r="H100" s="16"/>
      <c r="I100" s="30" t="s">
        <v>6</v>
      </c>
      <c r="J100" s="30" t="s">
        <v>6</v>
      </c>
      <c r="K100" s="30" t="s">
        <v>6</v>
      </c>
      <c r="L100" s="30"/>
      <c r="M100" s="30" t="s">
        <v>29</v>
      </c>
      <c r="N100" s="30" t="s">
        <v>6</v>
      </c>
      <c r="O100" s="30"/>
      <c r="P100" s="31"/>
    </row>
    <row r="101" spans="1:16">
      <c r="A101" s="14" t="s">
        <v>9</v>
      </c>
      <c r="B101" s="25">
        <f t="shared" si="1"/>
        <v>46023</v>
      </c>
      <c r="C101" s="26">
        <v>45</v>
      </c>
      <c r="D101" s="27"/>
      <c r="E101" s="28" t="s">
        <v>7</v>
      </c>
      <c r="F101" s="29"/>
      <c r="G101" s="27"/>
      <c r="H101" s="16"/>
      <c r="I101" s="30" t="s">
        <v>6</v>
      </c>
      <c r="J101" s="30" t="s">
        <v>6</v>
      </c>
      <c r="K101" s="30" t="s">
        <v>6</v>
      </c>
      <c r="L101" s="30"/>
      <c r="M101" s="30" t="s">
        <v>29</v>
      </c>
      <c r="N101" s="30"/>
      <c r="O101" s="30"/>
      <c r="P101" s="31"/>
    </row>
    <row r="102" spans="1:16">
      <c r="A102" s="32"/>
      <c r="B102" s="33"/>
      <c r="C102" s="34"/>
      <c r="D102" s="35"/>
      <c r="E102" s="82"/>
      <c r="F102" s="36"/>
      <c r="G102" s="35"/>
      <c r="H102" s="37"/>
      <c r="I102" s="39"/>
      <c r="J102" s="39"/>
      <c r="K102" s="39"/>
      <c r="L102" s="39"/>
      <c r="M102" s="39"/>
      <c r="N102" s="39"/>
      <c r="O102" s="39"/>
      <c r="P102" s="31"/>
    </row>
    <row r="103" spans="1:16" ht="14.25" thickBot="1">
      <c r="A103" s="40" t="s">
        <v>14</v>
      </c>
      <c r="B103" s="33">
        <f t="shared" si="1"/>
        <v>46113</v>
      </c>
      <c r="C103" s="42">
        <v>48</v>
      </c>
      <c r="D103" s="43"/>
      <c r="E103" s="90" t="s">
        <v>28</v>
      </c>
      <c r="F103" s="44"/>
      <c r="G103" s="43"/>
      <c r="H103" s="45"/>
      <c r="I103" s="46" t="s">
        <v>6</v>
      </c>
      <c r="J103" s="46" t="s">
        <v>6</v>
      </c>
      <c r="K103" s="46" t="s">
        <v>6</v>
      </c>
      <c r="L103" s="46"/>
      <c r="M103" s="46" t="s">
        <v>63</v>
      </c>
      <c r="N103" s="46" t="s">
        <v>6</v>
      </c>
      <c r="O103" s="46"/>
      <c r="P103" s="47"/>
    </row>
    <row r="104" spans="1:16">
      <c r="A104" s="12" t="s">
        <v>11</v>
      </c>
      <c r="B104" s="48">
        <f t="shared" si="1"/>
        <v>46204</v>
      </c>
      <c r="C104" s="55">
        <v>51</v>
      </c>
      <c r="D104" s="56"/>
      <c r="E104" s="57" t="s">
        <v>7</v>
      </c>
      <c r="F104" s="58"/>
      <c r="G104" s="56"/>
      <c r="H104" s="59"/>
      <c r="I104" s="60" t="s">
        <v>6</v>
      </c>
      <c r="J104" s="60" t="s">
        <v>6</v>
      </c>
      <c r="K104" s="60" t="s">
        <v>6</v>
      </c>
      <c r="L104" s="60"/>
      <c r="M104" s="60" t="s">
        <v>29</v>
      </c>
      <c r="N104" s="60"/>
      <c r="O104" s="60"/>
      <c r="P104" s="31"/>
    </row>
    <row r="105" spans="1:16">
      <c r="A105" s="14" t="s">
        <v>8</v>
      </c>
      <c r="B105" s="25">
        <f t="shared" si="1"/>
        <v>46296</v>
      </c>
      <c r="C105" s="26">
        <v>54</v>
      </c>
      <c r="D105" s="27"/>
      <c r="E105" s="28" t="s">
        <v>28</v>
      </c>
      <c r="F105" s="29"/>
      <c r="G105" s="27"/>
      <c r="H105" s="16"/>
      <c r="I105" s="30" t="s">
        <v>6</v>
      </c>
      <c r="J105" s="30" t="s">
        <v>6</v>
      </c>
      <c r="K105" s="30" t="s">
        <v>6</v>
      </c>
      <c r="L105" s="30"/>
      <c r="M105" s="30" t="s">
        <v>29</v>
      </c>
      <c r="N105" s="30" t="s">
        <v>6</v>
      </c>
      <c r="O105" s="30"/>
      <c r="P105" s="31"/>
    </row>
    <row r="106" spans="1:16">
      <c r="A106" s="14" t="s">
        <v>9</v>
      </c>
      <c r="B106" s="25">
        <f t="shared" si="1"/>
        <v>46388</v>
      </c>
      <c r="C106" s="26">
        <v>57</v>
      </c>
      <c r="D106" s="27"/>
      <c r="E106" s="28" t="s">
        <v>7</v>
      </c>
      <c r="F106" s="29"/>
      <c r="G106" s="27"/>
      <c r="H106" s="16"/>
      <c r="I106" s="30" t="s">
        <v>6</v>
      </c>
      <c r="J106" s="30" t="s">
        <v>6</v>
      </c>
      <c r="K106" s="30" t="s">
        <v>6</v>
      </c>
      <c r="L106" s="30"/>
      <c r="M106" s="30" t="s">
        <v>29</v>
      </c>
      <c r="N106" s="30"/>
      <c r="O106" s="30"/>
      <c r="P106" s="31"/>
    </row>
    <row r="107" spans="1:16">
      <c r="A107" s="32"/>
      <c r="B107" s="33"/>
      <c r="C107" s="34"/>
      <c r="D107" s="35"/>
      <c r="E107" s="82"/>
      <c r="F107" s="36"/>
      <c r="G107" s="35"/>
      <c r="H107" s="37"/>
      <c r="I107" s="39"/>
      <c r="J107" s="39"/>
      <c r="K107" s="39"/>
      <c r="L107" s="39"/>
      <c r="M107" s="39"/>
      <c r="N107" s="39"/>
      <c r="O107" s="39"/>
      <c r="P107" s="31"/>
    </row>
    <row r="108" spans="1:16" ht="14.25" thickBot="1">
      <c r="A108" s="40" t="s">
        <v>15</v>
      </c>
      <c r="B108" s="41">
        <f t="shared" si="1"/>
        <v>46478</v>
      </c>
      <c r="C108" s="42">
        <v>60</v>
      </c>
      <c r="D108" s="43"/>
      <c r="E108" s="90" t="s">
        <v>28</v>
      </c>
      <c r="F108" s="44"/>
      <c r="G108" s="43"/>
      <c r="H108" s="45"/>
      <c r="I108" s="46" t="s">
        <v>6</v>
      </c>
      <c r="J108" s="46" t="s">
        <v>6</v>
      </c>
      <c r="K108" s="46" t="s">
        <v>6</v>
      </c>
      <c r="L108" s="46"/>
      <c r="M108" s="46" t="s">
        <v>63</v>
      </c>
      <c r="N108" s="46" t="s">
        <v>6</v>
      </c>
      <c r="O108" s="46"/>
      <c r="P108" s="47"/>
    </row>
    <row r="109" spans="1:16">
      <c r="A109" s="1" t="s">
        <v>72</v>
      </c>
      <c r="B109" s="1"/>
      <c r="C109" s="61"/>
      <c r="D109" s="62"/>
      <c r="E109" s="63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>
      <c r="A110" s="1" t="s">
        <v>71</v>
      </c>
      <c r="B110" s="1"/>
      <c r="C110" s="61"/>
      <c r="D110" s="62"/>
      <c r="E110" s="63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1" spans="1:16">
      <c r="A111" s="92" t="s">
        <v>78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1:16">
      <c r="A112" s="1" t="s">
        <v>73</v>
      </c>
      <c r="B112" s="1"/>
      <c r="C112" s="61"/>
      <c r="D112" s="62"/>
      <c r="E112" s="63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</row>
  </sheetData>
  <mergeCells count="42">
    <mergeCell ref="B57:O58"/>
    <mergeCell ref="A59:G60"/>
    <mergeCell ref="N1:P1"/>
    <mergeCell ref="N56:P56"/>
    <mergeCell ref="A6:G6"/>
    <mergeCell ref="G10:G11"/>
    <mergeCell ref="L10:O10"/>
    <mergeCell ref="I5:O5"/>
    <mergeCell ref="I9:O9"/>
    <mergeCell ref="B2:O3"/>
    <mergeCell ref="G65:G66"/>
    <mergeCell ref="H65:H66"/>
    <mergeCell ref="D65:D66"/>
    <mergeCell ref="E65:E66"/>
    <mergeCell ref="F65:F66"/>
    <mergeCell ref="M65:M66"/>
    <mergeCell ref="P65:P66"/>
    <mergeCell ref="B64:G64"/>
    <mergeCell ref="I64:O64"/>
    <mergeCell ref="A61:G61"/>
    <mergeCell ref="A10:B11"/>
    <mergeCell ref="A65:B66"/>
    <mergeCell ref="K65:K66"/>
    <mergeCell ref="I65:J65"/>
    <mergeCell ref="A55:P55"/>
    <mergeCell ref="H10:H11"/>
    <mergeCell ref="D10:D11"/>
    <mergeCell ref="E10:E11"/>
    <mergeCell ref="F10:F11"/>
    <mergeCell ref="A4:G5"/>
    <mergeCell ref="B9:G9"/>
    <mergeCell ref="I10:J10"/>
    <mergeCell ref="A111:P111"/>
    <mergeCell ref="K10:K11"/>
    <mergeCell ref="N65:N66"/>
    <mergeCell ref="I6:O6"/>
    <mergeCell ref="I8:O8"/>
    <mergeCell ref="P10:P11"/>
    <mergeCell ref="I60:O60"/>
    <mergeCell ref="I61:O61"/>
    <mergeCell ref="I63:O63"/>
    <mergeCell ref="L65:L66"/>
  </mergeCells>
  <phoneticPr fontId="1"/>
  <printOptions horizontalCentered="1"/>
  <pageMargins left="0.59055118110236227" right="0.59055118110236227" top="0.7480314960629921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肺パス </vt:lpstr>
      <vt:lpstr>'肺パス '!Print_Area</vt:lpstr>
    </vt:vector>
  </TitlesOfParts>
  <Company>Gunma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ASAO</dc:creator>
  <cp:lastModifiedBy>松添　智子</cp:lastModifiedBy>
  <cp:lastPrinted>2017-01-19T08:12:40Z</cp:lastPrinted>
  <dcterms:created xsi:type="dcterms:W3CDTF">2010-06-22T10:50:07Z</dcterms:created>
  <dcterms:modified xsi:type="dcterms:W3CDTF">2022-08-18T07:06:57Z</dcterms:modified>
</cp:coreProperties>
</file>